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SSCommon\Tour Groups\Tours Request Packet\"/>
    </mc:Choice>
  </mc:AlternateContent>
  <bookViews>
    <workbookView xWindow="0" yWindow="0" windowWidth="25125" windowHeight="12300"/>
  </bookViews>
  <sheets>
    <sheet name="Trip Planning Spreadsheet" sheetId="3" r:id="rId1"/>
    <sheet name="Example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7" l="1"/>
  <c r="D75" i="7" s="1"/>
  <c r="F62" i="7"/>
  <c r="D50" i="7"/>
  <c r="L125" i="7"/>
  <c r="L124" i="7"/>
  <c r="L123" i="7"/>
  <c r="L120" i="7"/>
  <c r="L118" i="7"/>
  <c r="L117" i="7"/>
  <c r="L116" i="7"/>
  <c r="I113" i="7"/>
  <c r="L113" i="7" s="1"/>
  <c r="L97" i="7"/>
  <c r="L96" i="7"/>
  <c r="L95" i="7"/>
  <c r="L94" i="7"/>
  <c r="M98" i="7" s="1"/>
  <c r="I90" i="7"/>
  <c r="L90" i="7" s="1"/>
  <c r="I89" i="7"/>
  <c r="L89" i="7" s="1"/>
  <c r="L88" i="7"/>
  <c r="L87" i="7"/>
  <c r="L83" i="7"/>
  <c r="L82" i="7"/>
  <c r="L81" i="7"/>
  <c r="L80" i="7"/>
  <c r="L78" i="7"/>
  <c r="L70" i="7"/>
  <c r="L69" i="7"/>
  <c r="L68" i="7"/>
  <c r="L66" i="7"/>
  <c r="F61" i="7"/>
  <c r="F63" i="7" s="1"/>
  <c r="L58" i="7"/>
  <c r="L57" i="7"/>
  <c r="L56" i="7"/>
  <c r="L54" i="7"/>
  <c r="D51" i="7"/>
  <c r="L44" i="7"/>
  <c r="L43" i="7"/>
  <c r="L42" i="7"/>
  <c r="L41" i="7"/>
  <c r="L40" i="7"/>
  <c r="L36" i="7"/>
  <c r="L35" i="7"/>
  <c r="L34" i="7"/>
  <c r="L33" i="7"/>
  <c r="L32" i="7"/>
  <c r="L31" i="7"/>
  <c r="L30" i="7"/>
  <c r="M37" i="7" s="1"/>
  <c r="L25" i="7"/>
  <c r="L24" i="7"/>
  <c r="L23" i="7"/>
  <c r="L22" i="7"/>
  <c r="L20" i="7"/>
  <c r="L19" i="7"/>
  <c r="L18" i="7"/>
  <c r="M26" i="7" s="1"/>
  <c r="M37" i="3"/>
  <c r="M45" i="3"/>
  <c r="M91" i="3"/>
  <c r="M98" i="3"/>
  <c r="M100" i="3"/>
  <c r="M126" i="3"/>
  <c r="L113" i="3"/>
  <c r="I113" i="3"/>
  <c r="M107" i="3"/>
  <c r="M126" i="7" l="1"/>
  <c r="M84" i="7"/>
  <c r="M45" i="7"/>
  <c r="M107" i="7"/>
  <c r="M100" i="7"/>
  <c r="M91" i="7"/>
  <c r="M102" i="3"/>
  <c r="M105" i="3" s="1"/>
  <c r="F61" i="3"/>
  <c r="F63" i="3" s="1"/>
  <c r="L120" i="3"/>
  <c r="L123" i="3"/>
  <c r="L124" i="3"/>
  <c r="L125" i="3"/>
  <c r="L117" i="3"/>
  <c r="L118" i="3"/>
  <c r="L116" i="3"/>
  <c r="L78" i="3"/>
  <c r="L80" i="3"/>
  <c r="L81" i="3"/>
  <c r="L70" i="3"/>
  <c r="D75" i="3"/>
  <c r="D51" i="3"/>
  <c r="I35" i="3"/>
  <c r="L35" i="3" s="1"/>
  <c r="M102" i="7" l="1"/>
  <c r="M108" i="7" s="1"/>
  <c r="M109" i="7" s="1"/>
  <c r="M105" i="7"/>
  <c r="M108" i="3"/>
  <c r="M109" i="3" s="1"/>
  <c r="L56" i="3" l="1"/>
  <c r="L57" i="3"/>
  <c r="L58" i="3"/>
  <c r="L66" i="3"/>
  <c r="L68" i="3"/>
  <c r="L69" i="3"/>
  <c r="L82" i="3"/>
  <c r="L54" i="3"/>
  <c r="L83" i="3"/>
  <c r="L95" i="3"/>
  <c r="L96" i="3"/>
  <c r="L97" i="3"/>
  <c r="L94" i="3"/>
  <c r="I44" i="3"/>
  <c r="L44" i="3" s="1"/>
  <c r="I34" i="3"/>
  <c r="L34" i="3" s="1"/>
  <c r="I36" i="3"/>
  <c r="L36" i="3" s="1"/>
  <c r="L19" i="3"/>
  <c r="L20" i="3"/>
  <c r="L22" i="3"/>
  <c r="L23" i="3"/>
  <c r="L24" i="3"/>
  <c r="L25" i="3"/>
  <c r="I88" i="3"/>
  <c r="L88" i="3" s="1"/>
  <c r="I89" i="3"/>
  <c r="L89" i="3" s="1"/>
  <c r="I90" i="3"/>
  <c r="L90" i="3" s="1"/>
  <c r="I87" i="3"/>
  <c r="L87" i="3" s="1"/>
  <c r="I40" i="3"/>
  <c r="I43" i="3"/>
  <c r="L43" i="3" s="1"/>
  <c r="I42" i="3"/>
  <c r="L42" i="3" s="1"/>
  <c r="I41" i="3"/>
  <c r="L41" i="3" s="1"/>
  <c r="L40" i="3"/>
  <c r="I33" i="3"/>
  <c r="L33" i="3" s="1"/>
  <c r="I32" i="3"/>
  <c r="L32" i="3" s="1"/>
  <c r="I31" i="3"/>
  <c r="L31" i="3" s="1"/>
  <c r="I30" i="3"/>
  <c r="L30" i="3" s="1"/>
  <c r="I18" i="3"/>
  <c r="L18" i="3" s="1"/>
  <c r="M84" i="3" l="1"/>
  <c r="M26" i="3"/>
</calcChain>
</file>

<file path=xl/sharedStrings.xml><?xml version="1.0" encoding="utf-8"?>
<sst xmlns="http://schemas.openxmlformats.org/spreadsheetml/2006/main" count="300" uniqueCount="99">
  <si>
    <t>TRIPS PLANNING SPREADSHEET</t>
  </si>
  <si>
    <t>Burman University</t>
  </si>
  <si>
    <t>Destination:</t>
  </si>
  <si>
    <t>Income</t>
  </si>
  <si>
    <t>Student Fee</t>
  </si>
  <si>
    <t>Fundraising</t>
  </si>
  <si>
    <t>Donations</t>
  </si>
  <si>
    <t>Total Income</t>
  </si>
  <si>
    <t>Expenses</t>
  </si>
  <si>
    <t>Bussing</t>
  </si>
  <si>
    <t>Other</t>
  </si>
  <si>
    <t>Activities</t>
  </si>
  <si>
    <t>Activity A</t>
  </si>
  <si>
    <t>Activity B</t>
  </si>
  <si>
    <t>Activity C</t>
  </si>
  <si>
    <t>Activity D</t>
  </si>
  <si>
    <t># of Students</t>
  </si>
  <si>
    <t>NET</t>
  </si>
  <si>
    <t>Dates:</t>
  </si>
  <si>
    <t>Other Sponsorship:</t>
  </si>
  <si>
    <t>Total Expenses</t>
  </si>
  <si>
    <t>Subtotals</t>
  </si>
  <si>
    <t>Total Lodging Expense</t>
  </si>
  <si>
    <t>Total Transportation Expense</t>
  </si>
  <si>
    <t>Total Cost of Activities</t>
  </si>
  <si>
    <t>Less: Total Expenses</t>
  </si>
  <si>
    <t>Cost/Student:</t>
  </si>
  <si>
    <t>Leaving (mm/dd/yy)</t>
  </si>
  <si>
    <t>Returning (mm/dd/yy)</t>
  </si>
  <si>
    <t>Exchange Rate</t>
  </si>
  <si>
    <t>Cost/Student</t>
  </si>
  <si>
    <t>Currency</t>
  </si>
  <si>
    <t>CAD Total</t>
  </si>
  <si>
    <t>Fee/Student</t>
  </si>
  <si>
    <t>Travel Insurance</t>
  </si>
  <si>
    <t>CAD Subtotals</t>
  </si>
  <si>
    <t>Club/Organization</t>
  </si>
  <si>
    <t>Student</t>
  </si>
  <si>
    <t>Tips</t>
  </si>
  <si>
    <t xml:space="preserve">            Total Meals Expense</t>
  </si>
  <si>
    <t>Exchange Rate (default=1)</t>
  </si>
  <si>
    <t>Amount</t>
  </si>
  <si>
    <t xml:space="preserve">             Total Additional Cost</t>
  </si>
  <si>
    <t>CAD</t>
  </si>
  <si>
    <t>Location A:</t>
  </si>
  <si>
    <t>Location B:</t>
  </si>
  <si>
    <t>Location C:</t>
  </si>
  <si>
    <t>Location D:</t>
  </si>
  <si>
    <t>Location E:</t>
  </si>
  <si>
    <t>Name of Stopping Points:</t>
  </si>
  <si>
    <t>(Performances/Places of</t>
  </si>
  <si>
    <t>Interest)</t>
  </si>
  <si>
    <t>Departing Point to Location A</t>
  </si>
  <si>
    <t>Location A to Location B</t>
  </si>
  <si>
    <t>Location B to Location C</t>
  </si>
  <si>
    <t>Location C to Location D</t>
  </si>
  <si>
    <t>Location D to Location E</t>
  </si>
  <si>
    <t>Location E to Returning Point</t>
  </si>
  <si>
    <t>Location A</t>
  </si>
  <si>
    <t>Location B</t>
  </si>
  <si>
    <t>Location C</t>
  </si>
  <si>
    <t>Location D</t>
  </si>
  <si>
    <t>Location E</t>
  </si>
  <si>
    <r>
      <t>Lodging</t>
    </r>
    <r>
      <rPr>
        <b/>
        <i/>
        <sz val="11"/>
        <color rgb="FF006100"/>
        <rFont val="Trebuchet MS"/>
        <family val="2"/>
        <scheme val="minor"/>
      </rPr>
      <t xml:space="preserve"> (Indicate whether Hotel, Private Home, Church/School, Other)</t>
    </r>
  </si>
  <si>
    <r>
      <t xml:space="preserve">Transportation </t>
    </r>
    <r>
      <rPr>
        <b/>
        <i/>
        <sz val="11"/>
        <color rgb="FF006100"/>
        <rFont val="Trebuchet MS"/>
        <family val="2"/>
        <scheme val="minor"/>
      </rPr>
      <t>(Indicate whether Flights/Bussing/Other)</t>
    </r>
  </si>
  <si>
    <t xml:space="preserve">Meals </t>
  </si>
  <si>
    <t># Meals on Departure Day:</t>
  </si>
  <si>
    <t>Total # of Meals</t>
  </si>
  <si>
    <t>Meals Provided by: (If provided by Student, do not enter any monetary amounts in)</t>
  </si>
  <si>
    <t xml:space="preserve">On Location: </t>
  </si>
  <si>
    <t># of Days on Trip (Return Date - Departure Date)</t>
  </si>
  <si>
    <t>Meals Provided By:</t>
  </si>
  <si>
    <t>Date of Return:</t>
  </si>
  <si>
    <t># Meals on Day of Return:</t>
  </si>
  <si>
    <t>Day of Departure:</t>
  </si>
  <si>
    <t>Meals Provided By: (If provided by Student, do not enter any monetary amounts)</t>
  </si>
  <si>
    <t>Contingency (5% of Total Income)</t>
  </si>
  <si>
    <t>Meals:</t>
  </si>
  <si>
    <t>Departing</t>
  </si>
  <si>
    <t>On Location</t>
  </si>
  <si>
    <t>Returning</t>
  </si>
  <si>
    <t>Additional Entertainment Costs</t>
  </si>
  <si>
    <t>Additional Costs (i.e. vaccines, visas, passports, etc.)</t>
  </si>
  <si>
    <t>Niagara Falls, Canada</t>
  </si>
  <si>
    <t>Saskatoon, AB</t>
  </si>
  <si>
    <t>Winnipeg, Manitoba</t>
  </si>
  <si>
    <t>Niagara Falls, Ontario</t>
  </si>
  <si>
    <t>Le Grande Saskatoon Hotel</t>
  </si>
  <si>
    <t>The Hamilton, Manitoba</t>
  </si>
  <si>
    <t>Private Residence: Nouveau-Riche</t>
  </si>
  <si>
    <t>The Winnipeg Hotel</t>
  </si>
  <si>
    <t>The Hilton in Saskatoon</t>
  </si>
  <si>
    <t>Total # of Meals (assuming 3 meals per day)</t>
  </si>
  <si>
    <t>Ferry Ride to Niagara Falls</t>
  </si>
  <si>
    <t>Under the Falls Experience</t>
  </si>
  <si>
    <t>Total Cost to Student</t>
  </si>
  <si>
    <t>Additional Costs (i.e. passport, visas, etc.) Itemized Below:</t>
  </si>
  <si>
    <t>Student Fee:</t>
  </si>
  <si>
    <t>TRIP FINANCIAL PLANNING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</si>
</sst>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* #,##0.00_-\ ;&quot;$&quot;* \(#,##0.00\);_-&quot;$&quot;* &quot;-&quot;??_-;_-@_-"/>
    <numFmt numFmtId="167" formatCode="&quot;$&quot;* #,##0.00_-;\-&quot;$&quot;* #,##0.00_-;_-&quot;$&quot;* &quot;-&quot;??_-;_-@_-"/>
    <numFmt numFmtId="168" formatCode="mm\/dd\/yy"/>
  </numFmts>
  <fonts count="14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8"/>
      <color theme="3"/>
      <name val="Trebuchet MS"/>
      <family val="2"/>
      <scheme val="maj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18"/>
      <color rgb="FFC00000"/>
      <name val="Trebuchet MS"/>
      <family val="2"/>
      <scheme val="major"/>
    </font>
    <font>
      <b/>
      <sz val="20"/>
      <color rgb="FFC00000"/>
      <name val="Trebuchet MS"/>
      <family val="2"/>
      <scheme val="major"/>
    </font>
    <font>
      <b/>
      <i/>
      <sz val="11"/>
      <color theme="3"/>
      <name val="Trebuchet MS"/>
      <family val="2"/>
      <scheme val="minor"/>
    </font>
    <font>
      <i/>
      <sz val="11"/>
      <color theme="2" tint="-0.499984740745262"/>
      <name val="Trebuchet MS"/>
      <family val="2"/>
      <scheme val="minor"/>
    </font>
    <font>
      <i/>
      <sz val="11"/>
      <color rgb="FF006100"/>
      <name val="Trebuchet MS"/>
      <family val="2"/>
      <scheme val="minor"/>
    </font>
    <font>
      <b/>
      <i/>
      <sz val="11"/>
      <color rgb="FF006100"/>
      <name val="Trebuchet MS"/>
      <family val="2"/>
      <scheme val="minor"/>
    </font>
    <font>
      <b/>
      <sz val="11"/>
      <color rgb="FF006100"/>
      <name val="Trebuchet MS"/>
      <family val="2"/>
      <scheme val="minor"/>
    </font>
    <font>
      <sz val="1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4" tint="0.399945066682943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medium">
        <color theme="4" tint="0.39994506668294322"/>
      </right>
      <top/>
      <bottom/>
      <diagonal/>
    </border>
    <border>
      <left/>
      <right style="medium">
        <color theme="4" tint="0.39988402966399123"/>
      </right>
      <top/>
      <bottom style="medium">
        <color theme="4" tint="0.39991454817346722"/>
      </bottom>
      <diagonal/>
    </border>
    <border>
      <left/>
      <right style="medium">
        <color theme="4" tint="0.39988402966399123"/>
      </right>
      <top/>
      <bottom/>
      <diagonal/>
    </border>
    <border>
      <left/>
      <right/>
      <top/>
      <bottom style="medium">
        <color theme="4" tint="0.39979247413556324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/>
      <diagonal/>
    </border>
    <border>
      <left/>
      <right/>
      <top style="medium">
        <color theme="4" tint="0.39979247413556324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4" tint="0.39988402966399123"/>
      </left>
      <right style="medium">
        <color theme="4" tint="0.39988402966399123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4" tint="0.39988402966399123"/>
      </right>
      <top style="medium">
        <color theme="0" tint="-0.14996795556505021"/>
      </top>
      <bottom style="medium">
        <color indexed="64"/>
      </bottom>
      <diagonal/>
    </border>
    <border>
      <left/>
      <right/>
      <top style="medium">
        <color theme="0" tint="-0.14996795556505021"/>
      </top>
      <bottom style="medium">
        <color indexed="64"/>
      </bottom>
      <diagonal/>
    </border>
    <border>
      <left/>
      <right style="medium">
        <color theme="4" tint="0.3998840296639912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0" tint="-0.14996795556505021"/>
      </top>
      <bottom style="medium">
        <color theme="0" tint="-0.14993743705557422"/>
      </bottom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4" tint="0.39988402966399123"/>
      </left>
      <right style="medium">
        <color theme="4" tint="0.39988402966399123"/>
      </right>
      <top style="medium">
        <color theme="0" tint="-0.14996795556505021"/>
      </top>
      <bottom/>
      <diagonal/>
    </border>
    <border>
      <left style="medium">
        <color theme="4" tint="0.39988402966399123"/>
      </left>
      <right style="medium">
        <color theme="4" tint="0.39985351115451523"/>
      </right>
      <top style="medium">
        <color theme="4" tint="0.39991454817346722"/>
      </top>
      <bottom style="medium">
        <color theme="0" tint="-0.14996795556505021"/>
      </bottom>
      <diagonal/>
    </border>
    <border>
      <left style="medium">
        <color theme="4" tint="0.39988402966399123"/>
      </left>
      <right style="medium">
        <color theme="4" tint="0.39985351115451523"/>
      </right>
      <top/>
      <bottom/>
      <diagonal/>
    </border>
    <border>
      <left style="medium">
        <color theme="4" tint="0.39988402966399123"/>
      </left>
      <right style="medium">
        <color theme="4" tint="0.39985351115451523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4" tint="0.39988402966399123"/>
      </right>
      <top/>
      <bottom style="medium">
        <color theme="0" tint="-0.14996795556505021"/>
      </bottom>
      <diagonal/>
    </border>
    <border>
      <left/>
      <right style="medium">
        <color theme="4" tint="0.39988402966399123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4" tint="0.39985351115451523"/>
      </left>
      <right style="medium">
        <color theme="4" tint="0.39982299264503923"/>
      </right>
      <top style="medium">
        <color theme="4" tint="0.39991454817346722"/>
      </top>
      <bottom style="medium">
        <color theme="0" tint="-0.14996795556505021"/>
      </bottom>
      <diagonal/>
    </border>
    <border>
      <left style="medium">
        <color theme="4" tint="0.39985351115451523"/>
      </left>
      <right style="medium">
        <color theme="4" tint="0.39982299264503923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88402966399123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4" tint="0.39994506668294322"/>
      </top>
      <bottom/>
      <diagonal/>
    </border>
    <border>
      <left style="medium">
        <color theme="4" tint="0.39988402966399123"/>
      </left>
      <right style="medium">
        <color theme="4" tint="0.39988402966399123"/>
      </right>
      <top style="medium">
        <color theme="4" tint="0.39991454817346722"/>
      </top>
      <bottom style="medium">
        <color theme="0" tint="-0.14996795556505021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0" tint="-0.14996795556505021"/>
      </bottom>
      <diagonal/>
    </border>
    <border>
      <left style="medium">
        <color theme="4" tint="0.39988402966399123"/>
      </left>
      <right/>
      <top style="medium">
        <color theme="4" tint="0.39991454817346722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4" tint="0.39979247413556324"/>
      </bottom>
      <diagonal/>
    </border>
    <border>
      <left style="medium">
        <color theme="4" tint="0.39988402966399123"/>
      </left>
      <right style="medium">
        <color theme="4" tint="0.39985351115451523"/>
      </right>
      <top style="medium">
        <color theme="0" tint="-0.14996795556505021"/>
      </top>
      <bottom/>
      <diagonal/>
    </border>
    <border>
      <left style="medium">
        <color theme="4" tint="0.39985351115451523"/>
      </left>
      <right style="medium">
        <color theme="4" tint="0.39982299264503923"/>
      </right>
      <top style="medium">
        <color theme="0" tint="-0.14996795556505021"/>
      </top>
      <bottom/>
      <diagonal/>
    </border>
    <border>
      <left style="medium">
        <color theme="4" tint="0.39988402966399123"/>
      </left>
      <right style="medium">
        <color theme="4" tint="0.39985351115451523"/>
      </right>
      <top style="thin">
        <color theme="4"/>
      </top>
      <bottom style="double">
        <color theme="4"/>
      </bottom>
      <diagonal/>
    </border>
    <border>
      <left/>
      <right style="medium">
        <color theme="4" tint="0.39985351115451523"/>
      </right>
      <top style="double">
        <color theme="4"/>
      </top>
      <bottom style="medium">
        <color theme="4" tint="0.39988402966399123"/>
      </bottom>
      <diagonal/>
    </border>
    <border>
      <left/>
      <right/>
      <top/>
      <bottom style="medium">
        <color theme="4" tint="0.39988402966399123"/>
      </bottom>
      <diagonal/>
    </border>
    <border>
      <left/>
      <right style="medium">
        <color theme="4" tint="0.39985351115451523"/>
      </right>
      <top style="double">
        <color theme="4"/>
      </top>
      <bottom style="medium">
        <color theme="4" tint="0.39985351115451523"/>
      </bottom>
      <diagonal/>
    </border>
    <border>
      <left/>
      <right style="medium">
        <color theme="4" tint="0.39988402966399123"/>
      </right>
      <top/>
      <bottom style="medium">
        <color theme="4" tint="0.39985351115451523"/>
      </bottom>
      <diagonal/>
    </border>
    <border>
      <left style="medium">
        <color theme="4" tint="0.39988402966399123"/>
      </left>
      <right style="medium">
        <color theme="4" tint="0.39988402966399123"/>
      </right>
      <top style="medium">
        <color theme="4" tint="0.39985351115451523"/>
      </top>
      <bottom style="double">
        <color theme="4"/>
      </bottom>
      <diagonal/>
    </border>
    <border>
      <left style="medium">
        <color theme="4" tint="0.39988402966399123"/>
      </left>
      <right/>
      <top style="medium">
        <color theme="0" tint="-0.14996795556505021"/>
      </top>
      <bottom/>
      <diagonal/>
    </border>
    <border>
      <left/>
      <right/>
      <top style="medium">
        <color theme="4" tint="0.39985351115451523"/>
      </top>
      <bottom style="medium">
        <color theme="4" tint="0.39985351115451523"/>
      </bottom>
      <diagonal/>
    </border>
    <border>
      <left/>
      <right style="medium">
        <color theme="4" tint="0.39988402966399123"/>
      </right>
      <top style="medium">
        <color theme="4" tint="0.39985351115451523"/>
      </top>
      <bottom style="medium">
        <color theme="4" tint="0.39985351115451523"/>
      </bottom>
      <diagonal/>
    </border>
    <border>
      <left/>
      <right/>
      <top style="medium">
        <color indexed="64"/>
      </top>
      <bottom style="medium">
        <color theme="4" tint="0.39979247413556324"/>
      </bottom>
      <diagonal/>
    </border>
    <border>
      <left/>
      <right style="medium">
        <color theme="4" tint="0.39988402966399123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 style="medium">
        <color theme="4" tint="0.39979247413556324"/>
      </top>
      <bottom style="medium">
        <color theme="4" tint="0.39979247413556324"/>
      </bottom>
      <diagonal/>
    </border>
    <border>
      <left/>
      <right style="medium">
        <color theme="4" tint="0.39994506668294322"/>
      </right>
      <top/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4" tint="0.39988402966399123"/>
      </left>
      <right style="medium">
        <color theme="4" tint="0.39985351115451523"/>
      </right>
      <top/>
      <bottom style="double">
        <color theme="4"/>
      </bottom>
      <diagonal/>
    </border>
    <border>
      <left style="medium">
        <color theme="4" tint="0.39988402966399123"/>
      </left>
      <right style="medium">
        <color theme="4" tint="0.39988402966399123"/>
      </right>
      <top style="medium">
        <color theme="0" tint="-0.14996795556505021"/>
      </top>
      <bottom style="medium">
        <color theme="4" tint="0.39994506668294322"/>
      </bottom>
      <diagonal/>
    </border>
    <border>
      <left/>
      <right/>
      <top style="medium">
        <color theme="2" tint="-9.9948118533890809E-2"/>
      </top>
      <bottom style="medium">
        <color theme="0" tint="-0.14996795556505021"/>
      </bottom>
      <diagonal/>
    </border>
    <border>
      <left/>
      <right style="medium">
        <color theme="4" tint="0.39988402966399123"/>
      </right>
      <top style="medium">
        <color theme="0" tint="-0.14996795556505021"/>
      </top>
      <bottom style="medium">
        <color theme="0" tint="-0.14993743705557422"/>
      </bottom>
      <diagonal/>
    </border>
    <border>
      <left/>
      <right/>
      <top/>
      <bottom style="medium">
        <color theme="0" tint="-0.14993743705557422"/>
      </bottom>
      <diagonal/>
    </border>
    <border>
      <left/>
      <right style="medium">
        <color theme="4" tint="0.39988402966399123"/>
      </right>
      <top style="medium">
        <color indexed="64"/>
      </top>
      <bottom style="medium">
        <color theme="0" tint="-0.14996795556505021"/>
      </bottom>
      <diagonal/>
    </border>
    <border>
      <left/>
      <right/>
      <top style="medium">
        <color indexed="64"/>
      </top>
      <bottom style="medium">
        <color theme="0" tint="-0.14996795556505021"/>
      </bottom>
      <diagonal/>
    </border>
    <border>
      <left/>
      <right style="medium">
        <color theme="4" tint="0.39988402966399123"/>
      </right>
      <top style="medium">
        <color theme="0" tint="-0.14993743705557422"/>
      </top>
      <bottom style="medium">
        <color theme="0" tint="-0.14996795556505021"/>
      </bottom>
      <diagonal/>
    </border>
    <border>
      <left/>
      <right style="medium">
        <color theme="4" tint="0.39988402966399123"/>
      </right>
      <top style="medium">
        <color theme="0" tint="-0.14996795556505021"/>
      </top>
      <bottom style="medium">
        <color theme="4" tint="0.39991454817346722"/>
      </bottom>
      <diagonal/>
    </border>
    <border>
      <left/>
      <right/>
      <top style="medium">
        <color theme="0" tint="-0.14996795556505021"/>
      </top>
      <bottom style="medium">
        <color theme="4" tint="0.39991454817346722"/>
      </bottom>
      <diagonal/>
    </border>
    <border>
      <left/>
      <right style="medium">
        <color theme="4" tint="0.39985351115451523"/>
      </right>
      <top/>
      <bottom/>
      <diagonal/>
    </border>
    <border>
      <left/>
      <right style="medium">
        <color theme="4" tint="0.39994506668294322"/>
      </right>
      <top style="medium">
        <color theme="0" tint="-0.14996795556505021"/>
      </top>
      <bottom style="medium">
        <color indexed="64"/>
      </bottom>
      <diagonal/>
    </border>
    <border>
      <left/>
      <right/>
      <top style="medium">
        <color theme="4" tint="0.39994506668294322"/>
      </top>
      <bottom style="medium">
        <color theme="0" tint="-0.14996795556505021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0" tint="-0.14996795556505021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/>
      <bottom style="medium">
        <color theme="0" tint="-0.14996795556505021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0" tint="-0.14996795556505021"/>
      </top>
      <bottom style="medium">
        <color theme="4" tint="0.39991454817346722"/>
      </bottom>
      <diagonal/>
    </border>
    <border>
      <left/>
      <right style="medium">
        <color theme="4" tint="0.39988402966399123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/>
      <top style="medium">
        <color theme="4" tint="0.39994506668294322"/>
      </top>
      <bottom/>
      <diagonal/>
    </border>
    <border>
      <left style="medium">
        <color theme="4" tint="0.39991454817346722"/>
      </left>
      <right/>
      <top/>
      <bottom/>
      <diagonal/>
    </border>
    <border>
      <left style="medium">
        <color theme="4" tint="0.39991454817346722"/>
      </left>
      <right/>
      <top/>
      <bottom style="medium">
        <color theme="4" tint="0.39991454817346722"/>
      </bottom>
      <diagonal/>
    </border>
    <border>
      <left style="medium">
        <color theme="4" tint="0.39991454817346722"/>
      </left>
      <right/>
      <top style="medium">
        <color theme="4" tint="0.39979247413556324"/>
      </top>
      <bottom style="medium">
        <color theme="0" tint="-0.14996795556505021"/>
      </bottom>
      <diagonal/>
    </border>
    <border>
      <left style="medium">
        <color theme="4" tint="0.39991454817346722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4" tint="0.39991454817346722"/>
      </left>
      <right/>
      <top style="medium">
        <color theme="0" tint="-0.14996795556505021"/>
      </top>
      <bottom style="medium">
        <color theme="4" tint="0.39979247413556324"/>
      </bottom>
      <diagonal/>
    </border>
    <border>
      <left style="medium">
        <color theme="4" tint="0.39991454817346722"/>
      </left>
      <right/>
      <top style="medium">
        <color theme="4" tint="0.39979247413556324"/>
      </top>
      <bottom style="medium">
        <color theme="4" tint="0.39979247413556324"/>
      </bottom>
      <diagonal/>
    </border>
    <border>
      <left style="medium">
        <color theme="4" tint="0.39991454817346722"/>
      </left>
      <right/>
      <top/>
      <bottom style="medium">
        <color theme="0" tint="-0.14996795556505021"/>
      </bottom>
      <diagonal/>
    </border>
    <border>
      <left style="medium">
        <color theme="4" tint="0.39991454817346722"/>
      </left>
      <right/>
      <top style="medium">
        <color theme="0" tint="-0.14996795556505021"/>
      </top>
      <bottom/>
      <diagonal/>
    </border>
    <border>
      <left style="medium">
        <color theme="4" tint="0.39991454817346722"/>
      </left>
      <right/>
      <top style="medium">
        <color theme="0" tint="-0.14996795556505021"/>
      </top>
      <bottom style="medium">
        <color theme="4" tint="0.399914548173467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/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4506668294322"/>
      </top>
      <bottom style="medium">
        <color theme="0" tint="-0.14996795556505021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0" borderId="2" applyNumberFormat="0" applyFill="0" applyAlignment="0" applyProtection="0"/>
    <xf numFmtId="165" fontId="1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Border="1" applyAlignment="1"/>
    <xf numFmtId="0" fontId="8" fillId="0" borderId="6" xfId="3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0" xfId="0" applyFill="1" applyBorder="1"/>
    <xf numFmtId="0" fontId="0" fillId="0" borderId="8" xfId="0" applyBorder="1"/>
    <xf numFmtId="0" fontId="0" fillId="0" borderId="15" xfId="0" applyBorder="1"/>
    <xf numFmtId="0" fontId="8" fillId="0" borderId="11" xfId="4" applyFont="1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164" fontId="0" fillId="0" borderId="17" xfId="0" applyNumberFormat="1" applyBorder="1"/>
    <xf numFmtId="0" fontId="10" fillId="0" borderId="13" xfId="5" applyFont="1" applyFill="1" applyBorder="1"/>
    <xf numFmtId="0" fontId="0" fillId="4" borderId="0" xfId="0" applyFill="1" applyBorder="1"/>
    <xf numFmtId="0" fontId="3" fillId="4" borderId="0" xfId="4" applyFill="1" applyBorder="1" applyAlignment="1"/>
    <xf numFmtId="0" fontId="0" fillId="4" borderId="9" xfId="0" applyFill="1" applyBorder="1"/>
    <xf numFmtId="0" fontId="10" fillId="0" borderId="13" xfId="5" applyFont="1" applyFill="1" applyBorder="1" applyAlignment="1">
      <alignment horizontal="left" indent="4"/>
    </xf>
    <xf numFmtId="0" fontId="10" fillId="0" borderId="13" xfId="5" applyFont="1" applyFill="1" applyBorder="1" applyAlignment="1">
      <alignment horizontal="right" indent="2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8" fillId="0" borderId="6" xfId="3" applyFont="1" applyBorder="1" applyAlignment="1">
      <alignment horizontal="center" wrapText="1"/>
    </xf>
    <xf numFmtId="0" fontId="10" fillId="0" borderId="16" xfId="5" applyFont="1" applyFill="1" applyBorder="1" applyAlignment="1">
      <alignment horizontal="right" indent="2"/>
    </xf>
    <xf numFmtId="0" fontId="10" fillId="0" borderId="16" xfId="5" applyFont="1" applyFill="1" applyBorder="1" applyAlignment="1">
      <alignment horizontal="left"/>
    </xf>
    <xf numFmtId="0" fontId="11" fillId="0" borderId="17" xfId="5" applyFont="1" applyFill="1" applyBorder="1" applyAlignment="1">
      <alignment horizontal="left" indent="3"/>
    </xf>
    <xf numFmtId="0" fontId="0" fillId="0" borderId="24" xfId="0" applyBorder="1"/>
    <xf numFmtId="165" fontId="0" fillId="0" borderId="31" xfId="7" applyFont="1" applyBorder="1"/>
    <xf numFmtId="164" fontId="0" fillId="0" borderId="17" xfId="1" applyFont="1" applyBorder="1"/>
    <xf numFmtId="165" fontId="0" fillId="0" borderId="33" xfId="7" applyFont="1" applyBorder="1"/>
    <xf numFmtId="164" fontId="0" fillId="0" borderId="35" xfId="1" applyFont="1" applyBorder="1"/>
    <xf numFmtId="164" fontId="0" fillId="0" borderId="24" xfId="1" applyFont="1" applyBorder="1"/>
    <xf numFmtId="0" fontId="0" fillId="4" borderId="36" xfId="0" applyFill="1" applyBorder="1"/>
    <xf numFmtId="0" fontId="0" fillId="0" borderId="36" xfId="0" applyBorder="1"/>
    <xf numFmtId="0" fontId="0" fillId="0" borderId="35" xfId="0" applyBorder="1"/>
    <xf numFmtId="0" fontId="0" fillId="0" borderId="17" xfId="0" applyFill="1" applyBorder="1"/>
    <xf numFmtId="165" fontId="0" fillId="0" borderId="27" xfId="7" applyFont="1" applyFill="1" applyBorder="1"/>
    <xf numFmtId="165" fontId="0" fillId="0" borderId="27" xfId="7" applyFont="1" applyBorder="1"/>
    <xf numFmtId="165" fontId="0" fillId="0" borderId="13" xfId="7" applyFont="1" applyBorder="1"/>
    <xf numFmtId="0" fontId="0" fillId="0" borderId="39" xfId="0" applyBorder="1"/>
    <xf numFmtId="0" fontId="9" fillId="0" borderId="17" xfId="0" applyFont="1" applyBorder="1" applyAlignment="1">
      <alignment horizontal="center"/>
    </xf>
    <xf numFmtId="0" fontId="3" fillId="0" borderId="29" xfId="3" applyBorder="1" applyAlignment="1">
      <alignment horizontal="center"/>
    </xf>
    <xf numFmtId="0" fontId="11" fillId="0" borderId="21" xfId="5" applyFont="1" applyFill="1" applyBorder="1" applyAlignment="1">
      <alignment horizontal="left" indent="4"/>
    </xf>
    <xf numFmtId="167" fontId="0" fillId="0" borderId="26" xfId="1" applyNumberFormat="1" applyFont="1" applyBorder="1"/>
    <xf numFmtId="166" fontId="0" fillId="0" borderId="26" xfId="1" applyNumberFormat="1" applyFont="1" applyBorder="1"/>
    <xf numFmtId="166" fontId="5" fillId="0" borderId="42" xfId="6" applyNumberFormat="1" applyBorder="1"/>
    <xf numFmtId="0" fontId="0" fillId="0" borderId="44" xfId="0" applyBorder="1"/>
    <xf numFmtId="0" fontId="0" fillId="0" borderId="43" xfId="0" applyBorder="1"/>
    <xf numFmtId="0" fontId="0" fillId="0" borderId="45" xfId="0" applyBorder="1"/>
    <xf numFmtId="164" fontId="5" fillId="0" borderId="47" xfId="6" applyNumberFormat="1" applyBorder="1"/>
    <xf numFmtId="0" fontId="0" fillId="0" borderId="24" xfId="0" applyFill="1" applyBorder="1"/>
    <xf numFmtId="165" fontId="0" fillId="0" borderId="40" xfId="7" applyFont="1" applyFill="1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32" xfId="0" applyBorder="1"/>
    <xf numFmtId="0" fontId="3" fillId="0" borderId="6" xfId="3" applyFont="1" applyBorder="1" applyAlignment="1">
      <alignment horizontal="center"/>
    </xf>
    <xf numFmtId="0" fontId="12" fillId="0" borderId="14" xfId="5" applyFont="1" applyFill="1" applyBorder="1" applyAlignment="1"/>
    <xf numFmtId="0" fontId="10" fillId="0" borderId="21" xfId="5" applyFont="1" applyFill="1" applyBorder="1" applyAlignment="1">
      <alignment horizontal="left"/>
    </xf>
    <xf numFmtId="165" fontId="0" fillId="0" borderId="30" xfId="7" applyFont="1" applyFill="1" applyBorder="1"/>
    <xf numFmtId="0" fontId="6" fillId="0" borderId="0" xfId="2" applyFont="1" applyFill="1" applyBorder="1" applyAlignment="1">
      <alignment horizontal="center"/>
    </xf>
    <xf numFmtId="0" fontId="0" fillId="0" borderId="0" xfId="0" applyBorder="1"/>
    <xf numFmtId="0" fontId="3" fillId="0" borderId="15" xfId="4" applyBorder="1"/>
    <xf numFmtId="0" fontId="4" fillId="0" borderId="13" xfId="5" applyFill="1" applyBorder="1"/>
    <xf numFmtId="0" fontId="4" fillId="0" borderId="13" xfId="5" applyFill="1" applyBorder="1" applyAlignment="1"/>
    <xf numFmtId="0" fontId="4" fillId="0" borderId="0" xfId="5" applyFill="1" applyBorder="1" applyAlignment="1"/>
    <xf numFmtId="0" fontId="12" fillId="0" borderId="13" xfId="5" applyFont="1" applyFill="1" applyBorder="1" applyAlignment="1"/>
    <xf numFmtId="0" fontId="11" fillId="0" borderId="13" xfId="5" applyFont="1" applyFill="1" applyBorder="1" applyAlignment="1">
      <alignment horizontal="left" indent="3"/>
    </xf>
    <xf numFmtId="0" fontId="11" fillId="0" borderId="16" xfId="5" applyFont="1" applyFill="1" applyBorder="1" applyAlignment="1">
      <alignment horizontal="left" indent="3"/>
    </xf>
    <xf numFmtId="0" fontId="11" fillId="0" borderId="13" xfId="5" applyFont="1" applyFill="1" applyBorder="1" applyAlignment="1">
      <alignment horizontal="left" indent="4"/>
    </xf>
    <xf numFmtId="0" fontId="3" fillId="0" borderId="0" xfId="4" applyBorder="1"/>
    <xf numFmtId="0" fontId="12" fillId="0" borderId="16" xfId="5" applyFont="1" applyFill="1" applyBorder="1" applyAlignment="1"/>
    <xf numFmtId="0" fontId="0" fillId="0" borderId="56" xfId="0" applyBorder="1"/>
    <xf numFmtId="0" fontId="10" fillId="0" borderId="16" xfId="5" applyFont="1" applyFill="1" applyBorder="1" applyAlignment="1">
      <alignment horizontal="left" indent="1"/>
    </xf>
    <xf numFmtId="0" fontId="11" fillId="0" borderId="16" xfId="5" applyFont="1" applyFill="1" applyBorder="1" applyAlignment="1"/>
    <xf numFmtId="0" fontId="0" fillId="0" borderId="13" xfId="0" applyFill="1" applyBorder="1"/>
    <xf numFmtId="164" fontId="0" fillId="0" borderId="17" xfId="1" applyFont="1" applyFill="1" applyBorder="1"/>
    <xf numFmtId="0" fontId="0" fillId="0" borderId="0" xfId="0" applyFill="1"/>
    <xf numFmtId="0" fontId="13" fillId="0" borderId="0" xfId="5" applyFont="1" applyFill="1" applyBorder="1" applyAlignment="1">
      <alignment horizontal="left"/>
    </xf>
    <xf numFmtId="0" fontId="3" fillId="0" borderId="13" xfId="3" applyBorder="1" applyAlignment="1">
      <alignment horizontal="center"/>
    </xf>
    <xf numFmtId="0" fontId="11" fillId="0" borderId="22" xfId="5" applyFont="1" applyFill="1" applyBorder="1" applyAlignment="1">
      <alignment horizontal="left" indent="4"/>
    </xf>
    <xf numFmtId="164" fontId="5" fillId="0" borderId="44" xfId="6" applyNumberFormat="1" applyBorder="1"/>
    <xf numFmtId="0" fontId="0" fillId="0" borderId="46" xfId="0" applyBorder="1"/>
    <xf numFmtId="164" fontId="5" fillId="0" borderId="57" xfId="6" applyNumberFormat="1" applyBorder="1"/>
    <xf numFmtId="0" fontId="8" fillId="0" borderId="35" xfId="3" applyFont="1" applyBorder="1" applyAlignment="1">
      <alignment horizontal="center"/>
    </xf>
    <xf numFmtId="0" fontId="8" fillId="0" borderId="35" xfId="3" applyFont="1" applyBorder="1" applyAlignment="1">
      <alignment horizontal="center" wrapText="1"/>
    </xf>
    <xf numFmtId="0" fontId="3" fillId="0" borderId="35" xfId="3" applyFont="1" applyBorder="1" applyAlignment="1">
      <alignment horizontal="center"/>
    </xf>
    <xf numFmtId="165" fontId="0" fillId="0" borderId="17" xfId="7" applyFont="1" applyBorder="1"/>
    <xf numFmtId="165" fontId="0" fillId="0" borderId="17" xfId="7" applyFont="1" applyFill="1" applyBorder="1"/>
    <xf numFmtId="0" fontId="11" fillId="0" borderId="17" xfId="5" applyFont="1" applyFill="1" applyBorder="1" applyAlignment="1">
      <alignment horizontal="center"/>
    </xf>
    <xf numFmtId="0" fontId="0" fillId="0" borderId="58" xfId="0" applyBorder="1"/>
    <xf numFmtId="165" fontId="0" fillId="0" borderId="58" xfId="7" applyFont="1" applyBorder="1"/>
    <xf numFmtId="164" fontId="0" fillId="0" borderId="58" xfId="0" applyNumberFormat="1" applyBorder="1"/>
    <xf numFmtId="164" fontId="0" fillId="0" borderId="58" xfId="1" applyFont="1" applyBorder="1"/>
    <xf numFmtId="0" fontId="10" fillId="0" borderId="59" xfId="5" applyFont="1" applyFill="1" applyBorder="1" applyAlignment="1">
      <alignment horizontal="right" indent="2"/>
    </xf>
    <xf numFmtId="0" fontId="3" fillId="0" borderId="16" xfId="3" applyBorder="1" applyAlignment="1">
      <alignment horizontal="center"/>
    </xf>
    <xf numFmtId="0" fontId="12" fillId="0" borderId="21" xfId="5" applyFont="1" applyFill="1" applyBorder="1" applyAlignment="1"/>
    <xf numFmtId="0" fontId="10" fillId="0" borderId="61" xfId="5" applyFont="1" applyFill="1" applyBorder="1" applyAlignment="1">
      <alignment horizontal="left"/>
    </xf>
    <xf numFmtId="0" fontId="12" fillId="0" borderId="22" xfId="5" applyFont="1" applyFill="1" applyBorder="1" applyAlignment="1"/>
    <xf numFmtId="0" fontId="10" fillId="0" borderId="22" xfId="5" applyFont="1" applyFill="1" applyBorder="1" applyAlignment="1">
      <alignment horizontal="left"/>
    </xf>
    <xf numFmtId="0" fontId="13" fillId="0" borderId="63" xfId="5" applyFont="1" applyFill="1" applyBorder="1" applyAlignment="1">
      <alignment horizontal="left"/>
    </xf>
    <xf numFmtId="0" fontId="13" fillId="0" borderId="62" xfId="5" applyFont="1" applyFill="1" applyBorder="1" applyAlignment="1">
      <alignment horizontal="left"/>
    </xf>
    <xf numFmtId="0" fontId="0" fillId="0" borderId="60" xfId="0" applyBorder="1"/>
    <xf numFmtId="0" fontId="0" fillId="0" borderId="28" xfId="0" applyBorder="1"/>
    <xf numFmtId="0" fontId="0" fillId="0" borderId="29" xfId="0" applyFill="1" applyBorder="1"/>
    <xf numFmtId="0" fontId="13" fillId="0" borderId="21" xfId="5" applyFont="1" applyFill="1" applyBorder="1" applyAlignment="1">
      <alignment horizontal="left"/>
    </xf>
    <xf numFmtId="0" fontId="13" fillId="0" borderId="60" xfId="5" applyFont="1" applyFill="1" applyBorder="1" applyAlignment="1">
      <alignment horizontal="left"/>
    </xf>
    <xf numFmtId="0" fontId="13" fillId="0" borderId="22" xfId="5" applyFont="1" applyFill="1" applyBorder="1" applyAlignment="1">
      <alignment horizontal="left"/>
    </xf>
    <xf numFmtId="0" fontId="13" fillId="0" borderId="52" xfId="5" applyFont="1" applyFill="1" applyBorder="1" applyAlignment="1">
      <alignment horizontal="left"/>
    </xf>
    <xf numFmtId="0" fontId="13" fillId="0" borderId="23" xfId="5" applyFont="1" applyFill="1" applyBorder="1" applyAlignment="1">
      <alignment horizontal="left"/>
    </xf>
    <xf numFmtId="0" fontId="13" fillId="0" borderId="64" xfId="5" applyFont="1" applyFill="1" applyBorder="1" applyAlignment="1">
      <alignment horizontal="left"/>
    </xf>
    <xf numFmtId="0" fontId="10" fillId="0" borderId="13" xfId="5" applyFont="1" applyFill="1" applyBorder="1" applyAlignment="1">
      <alignment horizontal="left" indent="2"/>
    </xf>
    <xf numFmtId="0" fontId="11" fillId="0" borderId="29" xfId="5" applyFont="1" applyFill="1" applyBorder="1" applyAlignment="1">
      <alignment horizontal="left" indent="4"/>
    </xf>
    <xf numFmtId="0" fontId="11" fillId="0" borderId="66" xfId="5" applyFont="1" applyFill="1" applyBorder="1" applyAlignment="1">
      <alignment horizontal="left" indent="4"/>
    </xf>
    <xf numFmtId="0" fontId="11" fillId="0" borderId="65" xfId="5" applyFont="1" applyFill="1" applyBorder="1" applyAlignment="1">
      <alignment horizontal="left" indent="4"/>
    </xf>
    <xf numFmtId="0" fontId="8" fillId="4" borderId="0" xfId="4" applyFont="1" applyFill="1" applyBorder="1"/>
    <xf numFmtId="164" fontId="5" fillId="4" borderId="0" xfId="6" applyNumberFormat="1" applyFill="1" applyBorder="1"/>
    <xf numFmtId="0" fontId="0" fillId="0" borderId="67" xfId="0" applyBorder="1"/>
    <xf numFmtId="0" fontId="0" fillId="4" borderId="10" xfId="0" applyFill="1" applyBorder="1"/>
    <xf numFmtId="0" fontId="10" fillId="0" borderId="13" xfId="5" applyFont="1" applyFill="1" applyBorder="1" applyAlignment="1"/>
    <xf numFmtId="0" fontId="11" fillId="0" borderId="13" xfId="5" applyFont="1" applyFill="1" applyBorder="1" applyAlignment="1"/>
    <xf numFmtId="165" fontId="0" fillId="0" borderId="56" xfId="7" applyFont="1" applyBorder="1"/>
    <xf numFmtId="164" fontId="0" fillId="0" borderId="56" xfId="1" applyFont="1" applyBorder="1"/>
    <xf numFmtId="0" fontId="0" fillId="0" borderId="69" xfId="0" applyBorder="1"/>
    <xf numFmtId="0" fontId="9" fillId="0" borderId="70" xfId="0" applyFont="1" applyBorder="1" applyAlignment="1">
      <alignment horizontal="center"/>
    </xf>
    <xf numFmtId="0" fontId="0" fillId="4" borderId="71" xfId="0" applyFill="1" applyBorder="1"/>
    <xf numFmtId="0" fontId="0" fillId="4" borderId="72" xfId="0" applyFill="1" applyBorder="1"/>
    <xf numFmtId="0" fontId="11" fillId="0" borderId="28" xfId="5" applyFont="1" applyFill="1" applyBorder="1" applyAlignment="1">
      <alignment horizontal="left" indent="4"/>
    </xf>
    <xf numFmtId="0" fontId="10" fillId="0" borderId="13" xfId="5" applyFont="1" applyFill="1" applyBorder="1" applyAlignment="1">
      <alignment horizontal="left"/>
    </xf>
    <xf numFmtId="0" fontId="10" fillId="0" borderId="13" xfId="5" applyFont="1" applyFill="1" applyBorder="1" applyAlignment="1">
      <alignment horizontal="left" indent="1"/>
    </xf>
    <xf numFmtId="0" fontId="9" fillId="0" borderId="73" xfId="0" applyFont="1" applyBorder="1" applyAlignment="1">
      <alignment horizontal="center"/>
    </xf>
    <xf numFmtId="165" fontId="0" fillId="0" borderId="74" xfId="7" applyFont="1" applyBorder="1"/>
    <xf numFmtId="0" fontId="0" fillId="0" borderId="74" xfId="0" applyBorder="1"/>
    <xf numFmtId="164" fontId="0" fillId="0" borderId="74" xfId="1" applyFont="1" applyBorder="1"/>
    <xf numFmtId="165" fontId="0" fillId="0" borderId="32" xfId="7" applyFont="1" applyBorder="1"/>
    <xf numFmtId="0" fontId="0" fillId="0" borderId="75" xfId="0" applyBorder="1"/>
    <xf numFmtId="0" fontId="0" fillId="5" borderId="35" xfId="0" applyFill="1" applyBorder="1"/>
    <xf numFmtId="165" fontId="0" fillId="5" borderId="25" xfId="7" applyFont="1" applyFill="1" applyBorder="1"/>
    <xf numFmtId="165" fontId="0" fillId="5" borderId="37" xfId="7" applyFont="1" applyFill="1" applyBorder="1"/>
    <xf numFmtId="165" fontId="0" fillId="5" borderId="38" xfId="7" applyFont="1" applyFill="1" applyBorder="1"/>
    <xf numFmtId="165" fontId="0" fillId="5" borderId="13" xfId="7" applyFont="1" applyFill="1" applyBorder="1"/>
    <xf numFmtId="165" fontId="0" fillId="5" borderId="33" xfId="7" applyFont="1" applyFill="1" applyBorder="1"/>
    <xf numFmtId="165" fontId="0" fillId="5" borderId="31" xfId="7" applyFont="1" applyFill="1" applyBorder="1"/>
    <xf numFmtId="165" fontId="0" fillId="5" borderId="41" xfId="7" applyFont="1" applyFill="1" applyBorder="1"/>
    <xf numFmtId="165" fontId="0" fillId="5" borderId="14" xfId="7" applyFont="1" applyFill="1" applyBorder="1"/>
    <xf numFmtId="165" fontId="0" fillId="5" borderId="48" xfId="7" applyFont="1" applyFill="1" applyBorder="1"/>
    <xf numFmtId="0" fontId="13" fillId="5" borderId="19" xfId="5" applyFont="1" applyFill="1" applyBorder="1" applyAlignment="1">
      <alignment horizontal="left"/>
    </xf>
    <xf numFmtId="0" fontId="0" fillId="5" borderId="17" xfId="0" applyFill="1" applyBorder="1"/>
    <xf numFmtId="165" fontId="0" fillId="5" borderId="17" xfId="7" applyFont="1" applyFill="1" applyBorder="1"/>
    <xf numFmtId="164" fontId="0" fillId="5" borderId="17" xfId="0" applyNumberFormat="1" applyFill="1" applyBorder="1"/>
    <xf numFmtId="164" fontId="0" fillId="5" borderId="17" xfId="1" applyFont="1" applyFill="1" applyBorder="1"/>
    <xf numFmtId="0" fontId="12" fillId="5" borderId="13" xfId="5" applyFont="1" applyFill="1" applyBorder="1" applyAlignment="1"/>
    <xf numFmtId="0" fontId="12" fillId="5" borderId="19" xfId="5" applyFont="1" applyFill="1" applyBorder="1" applyAlignment="1"/>
    <xf numFmtId="0" fontId="0" fillId="5" borderId="17" xfId="1" applyNumberFormat="1" applyFont="1" applyFill="1" applyBorder="1"/>
    <xf numFmtId="0" fontId="0" fillId="0" borderId="77" xfId="0" applyBorder="1" applyAlignment="1"/>
    <xf numFmtId="0" fontId="3" fillId="4" borderId="77" xfId="4" applyFill="1" applyBorder="1" applyAlignment="1"/>
    <xf numFmtId="0" fontId="3" fillId="0" borderId="77" xfId="4" applyBorder="1"/>
    <xf numFmtId="0" fontId="0" fillId="4" borderId="77" xfId="0" applyFill="1" applyBorder="1"/>
    <xf numFmtId="0" fontId="0" fillId="4" borderId="77" xfId="0" applyFill="1" applyBorder="1" applyAlignment="1">
      <alignment horizontal="left" indent="3"/>
    </xf>
    <xf numFmtId="0" fontId="0" fillId="0" borderId="77" xfId="0" applyBorder="1"/>
    <xf numFmtId="0" fontId="0" fillId="0" borderId="80" xfId="0" applyBorder="1"/>
    <xf numFmtId="0" fontId="0" fillId="0" borderId="81" xfId="0" applyBorder="1"/>
    <xf numFmtId="0" fontId="5" fillId="0" borderId="2" xfId="6" applyFill="1" applyBorder="1" applyAlignment="1"/>
    <xf numFmtId="0" fontId="0" fillId="0" borderId="83" xfId="0" applyBorder="1"/>
    <xf numFmtId="0" fontId="0" fillId="5" borderId="0" xfId="0" applyFill="1" applyBorder="1"/>
    <xf numFmtId="0" fontId="0" fillId="0" borderId="80" xfId="0" applyFill="1" applyBorder="1"/>
    <xf numFmtId="0" fontId="5" fillId="0" borderId="2" xfId="6" applyFill="1" applyBorder="1"/>
    <xf numFmtId="0" fontId="0" fillId="0" borderId="84" xfId="0" applyBorder="1"/>
    <xf numFmtId="0" fontId="0" fillId="0" borderId="85" xfId="0" applyBorder="1"/>
    <xf numFmtId="0" fontId="0" fillId="4" borderId="87" xfId="0" applyFill="1" applyBorder="1"/>
    <xf numFmtId="0" fontId="0" fillId="0" borderId="88" xfId="0" applyBorder="1"/>
    <xf numFmtId="0" fontId="8" fillId="4" borderId="77" xfId="4" applyFont="1" applyFill="1" applyBorder="1"/>
    <xf numFmtId="0" fontId="11" fillId="0" borderId="83" xfId="5" applyFont="1" applyFill="1" applyBorder="1" applyAlignment="1"/>
    <xf numFmtId="0" fontId="12" fillId="0" borderId="83" xfId="5" applyFont="1" applyFill="1" applyBorder="1" applyAlignment="1"/>
    <xf numFmtId="0" fontId="11" fillId="0" borderId="80" xfId="5" applyFont="1" applyFill="1" applyBorder="1" applyAlignment="1"/>
    <xf numFmtId="164" fontId="5" fillId="0" borderId="42" xfId="1" applyFont="1" applyBorder="1"/>
    <xf numFmtId="0" fontId="13" fillId="5" borderId="19" xfId="5" applyFont="1" applyFill="1" applyBorder="1" applyAlignment="1">
      <alignment horizontal="left"/>
    </xf>
    <xf numFmtId="0" fontId="13" fillId="5" borderId="19" xfId="5" applyFont="1" applyFill="1" applyBorder="1"/>
    <xf numFmtId="0" fontId="12" fillId="0" borderId="13" xfId="5" applyFont="1" applyFill="1" applyBorder="1"/>
    <xf numFmtId="0" fontId="10" fillId="0" borderId="13" xfId="5" applyFont="1" applyFill="1" applyBorder="1" applyAlignment="1">
      <alignment horizontal="left" indent="1"/>
    </xf>
    <xf numFmtId="0" fontId="10" fillId="0" borderId="13" xfId="5" applyFont="1" applyFill="1" applyBorder="1" applyAlignment="1">
      <alignment horizontal="left"/>
    </xf>
    <xf numFmtId="0" fontId="11" fillId="0" borderId="13" xfId="5" applyFont="1" applyFill="1" applyBorder="1" applyAlignment="1">
      <alignment horizontal="left" indent="3"/>
    </xf>
    <xf numFmtId="0" fontId="11" fillId="0" borderId="16" xfId="5" applyFont="1" applyFill="1" applyBorder="1" applyAlignment="1">
      <alignment horizontal="left" indent="3"/>
    </xf>
    <xf numFmtId="0" fontId="11" fillId="0" borderId="28" xfId="5" applyFont="1" applyFill="1" applyBorder="1" applyAlignment="1">
      <alignment horizontal="left" indent="3"/>
    </xf>
    <xf numFmtId="0" fontId="12" fillId="0" borderId="13" xfId="5" applyFont="1" applyFill="1" applyBorder="1" applyAlignment="1"/>
    <xf numFmtId="0" fontId="12" fillId="0" borderId="29" xfId="5" applyFont="1" applyFill="1" applyBorder="1" applyAlignment="1"/>
    <xf numFmtId="0" fontId="10" fillId="0" borderId="13" xfId="5" applyFont="1" applyFill="1" applyBorder="1" applyAlignment="1">
      <alignment horizontal="left" indent="2"/>
    </xf>
    <xf numFmtId="0" fontId="10" fillId="0" borderId="29" xfId="5" applyFont="1" applyFill="1" applyBorder="1" applyAlignment="1">
      <alignment horizontal="left" indent="2"/>
    </xf>
    <xf numFmtId="0" fontId="11" fillId="0" borderId="13" xfId="5" applyFont="1" applyFill="1" applyBorder="1" applyAlignment="1">
      <alignment horizontal="center"/>
    </xf>
    <xf numFmtId="0" fontId="11" fillId="0" borderId="85" xfId="5" applyFont="1" applyFill="1" applyBorder="1" applyAlignment="1">
      <alignment horizontal="left" indent="2"/>
    </xf>
    <xf numFmtId="0" fontId="11" fillId="0" borderId="36" xfId="5" applyFont="1" applyFill="1" applyBorder="1" applyAlignment="1">
      <alignment horizontal="left" indent="2"/>
    </xf>
    <xf numFmtId="0" fontId="13" fillId="5" borderId="19" xfId="5" applyFont="1" applyFill="1" applyBorder="1" applyAlignment="1"/>
    <xf numFmtId="0" fontId="13" fillId="5" borderId="68" xfId="5" applyFont="1" applyFill="1" applyBorder="1" applyAlignment="1"/>
    <xf numFmtId="0" fontId="11" fillId="0" borderId="16" xfId="5" applyFont="1" applyFill="1" applyBorder="1" applyAlignment="1">
      <alignment horizontal="left"/>
    </xf>
    <xf numFmtId="0" fontId="10" fillId="0" borderId="16" xfId="5" applyFont="1" applyFill="1" applyBorder="1" applyAlignment="1">
      <alignment horizontal="left" indent="2"/>
    </xf>
    <xf numFmtId="0" fontId="12" fillId="0" borderId="89" xfId="5" applyFont="1" applyFill="1" applyBorder="1" applyAlignment="1"/>
    <xf numFmtId="0" fontId="12" fillId="0" borderId="69" xfId="5" applyFont="1" applyFill="1" applyBorder="1" applyAlignment="1"/>
    <xf numFmtId="0" fontId="11" fillId="0" borderId="80" xfId="5" applyFont="1" applyFill="1" applyBorder="1" applyAlignment="1"/>
    <xf numFmtId="0" fontId="11" fillId="0" borderId="13" xfId="5" applyFont="1" applyFill="1" applyBorder="1" applyAlignment="1"/>
    <xf numFmtId="0" fontId="10" fillId="0" borderId="21" xfId="5" applyFont="1" applyFill="1" applyBorder="1" applyAlignment="1">
      <alignment horizontal="left" indent="2"/>
    </xf>
    <xf numFmtId="0" fontId="11" fillId="0" borderId="13" xfId="5" applyFont="1" applyFill="1" applyBorder="1" applyAlignment="1">
      <alignment horizontal="left"/>
    </xf>
    <xf numFmtId="0" fontId="3" fillId="0" borderId="77" xfId="4" applyBorder="1"/>
    <xf numFmtId="0" fontId="3" fillId="0" borderId="0" xfId="4" applyBorder="1"/>
    <xf numFmtId="0" fontId="11" fillId="0" borderId="13" xfId="5" applyFont="1" applyFill="1" applyBorder="1" applyAlignment="1">
      <alignment horizontal="left" indent="7"/>
    </xf>
    <xf numFmtId="0" fontId="11" fillId="0" borderId="16" xfId="5" applyFont="1" applyFill="1" applyBorder="1" applyAlignment="1">
      <alignment horizontal="left" indent="7"/>
    </xf>
    <xf numFmtId="0" fontId="0" fillId="5" borderId="19" xfId="0" applyFill="1" applyBorder="1"/>
    <xf numFmtId="0" fontId="0" fillId="5" borderId="4" xfId="0" applyFill="1" applyBorder="1"/>
    <xf numFmtId="0" fontId="12" fillId="0" borderId="16" xfId="5" applyFont="1" applyFill="1" applyBorder="1" applyAlignment="1"/>
    <xf numFmtId="0" fontId="8" fillId="0" borderId="86" xfId="4" applyFont="1" applyBorder="1"/>
    <xf numFmtId="0" fontId="8" fillId="0" borderId="32" xfId="4" applyFont="1" applyBorder="1"/>
    <xf numFmtId="0" fontId="13" fillId="5" borderId="4" xfId="5" applyFont="1" applyFill="1" applyBorder="1" applyAlignment="1"/>
    <xf numFmtId="0" fontId="13" fillId="5" borderId="20" xfId="5" applyFont="1" applyFill="1" applyBorder="1" applyAlignment="1"/>
    <xf numFmtId="0" fontId="11" fillId="0" borderId="13" xfId="5" applyFont="1" applyFill="1" applyBorder="1" applyAlignment="1">
      <alignment horizontal="left" indent="4"/>
    </xf>
    <xf numFmtId="0" fontId="11" fillId="0" borderId="16" xfId="5" applyFont="1" applyFill="1" applyBorder="1" applyAlignment="1">
      <alignment horizontal="left" indent="4"/>
    </xf>
    <xf numFmtId="0" fontId="11" fillId="0" borderId="0" xfId="5" applyFont="1" applyFill="1" applyBorder="1" applyAlignment="1">
      <alignment horizontal="left" indent="4"/>
    </xf>
    <xf numFmtId="0" fontId="13" fillId="5" borderId="4" xfId="5" applyFont="1" applyFill="1" applyBorder="1" applyAlignment="1">
      <alignment horizontal="left"/>
    </xf>
    <xf numFmtId="0" fontId="13" fillId="5" borderId="20" xfId="5" applyFont="1" applyFill="1" applyBorder="1" applyAlignment="1">
      <alignment horizontal="left"/>
    </xf>
    <xf numFmtId="0" fontId="10" fillId="0" borderId="23" xfId="5" applyFont="1" applyFill="1" applyBorder="1" applyAlignment="1">
      <alignment horizontal="left"/>
    </xf>
    <xf numFmtId="0" fontId="10" fillId="0" borderId="21" xfId="5" applyFont="1" applyFill="1" applyBorder="1" applyAlignment="1">
      <alignment horizontal="left" indent="1"/>
    </xf>
    <xf numFmtId="0" fontId="10" fillId="0" borderId="60" xfId="5" applyFont="1" applyFill="1" applyBorder="1" applyAlignment="1">
      <alignment horizontal="left" indent="1"/>
    </xf>
    <xf numFmtId="0" fontId="3" fillId="0" borderId="79" xfId="4" applyBorder="1"/>
    <xf numFmtId="0" fontId="3" fillId="0" borderId="15" xfId="4" applyBorder="1"/>
    <xf numFmtId="0" fontId="3" fillId="4" borderId="77" xfId="4" applyFill="1" applyBorder="1"/>
    <xf numFmtId="0" fontId="3" fillId="4" borderId="0" xfId="4" applyFill="1" applyBorder="1"/>
    <xf numFmtId="0" fontId="0" fillId="5" borderId="3" xfId="0" applyFill="1" applyBorder="1" applyAlignment="1"/>
    <xf numFmtId="0" fontId="4" fillId="0" borderId="13" xfId="5" applyFill="1" applyBorder="1"/>
    <xf numFmtId="0" fontId="4" fillId="0" borderId="13" xfId="5" applyFill="1" applyBorder="1" applyAlignment="1"/>
    <xf numFmtId="0" fontId="4" fillId="0" borderId="0" xfId="5" applyFill="1" applyBorder="1" applyAlignment="1"/>
    <xf numFmtId="0" fontId="6" fillId="3" borderId="76" xfId="2" applyFont="1" applyFill="1" applyBorder="1" applyAlignment="1">
      <alignment horizontal="center"/>
    </xf>
    <xf numFmtId="0" fontId="6" fillId="3" borderId="34" xfId="2" applyFont="1" applyFill="1" applyBorder="1" applyAlignment="1">
      <alignment horizontal="center"/>
    </xf>
    <xf numFmtId="0" fontId="6" fillId="3" borderId="12" xfId="2" applyFont="1" applyFill="1" applyBorder="1" applyAlignment="1">
      <alignment horizontal="center"/>
    </xf>
    <xf numFmtId="0" fontId="7" fillId="3" borderId="77" xfId="2" applyFont="1" applyFill="1" applyBorder="1" applyAlignment="1">
      <alignment horizontal="center"/>
    </xf>
    <xf numFmtId="0" fontId="7" fillId="3" borderId="0" xfId="2" applyFont="1" applyFill="1" applyBorder="1" applyAlignment="1">
      <alignment horizontal="center"/>
    </xf>
    <xf numFmtId="0" fontId="7" fillId="3" borderId="8" xfId="2" applyFont="1" applyFill="1" applyBorder="1" applyAlignment="1">
      <alignment horizontal="center"/>
    </xf>
    <xf numFmtId="0" fontId="6" fillId="3" borderId="77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/>
    </xf>
    <xf numFmtId="0" fontId="6" fillId="3" borderId="8" xfId="2" applyFont="1" applyFill="1" applyBorder="1" applyAlignment="1">
      <alignment horizontal="center"/>
    </xf>
    <xf numFmtId="0" fontId="6" fillId="3" borderId="78" xfId="2" applyFont="1" applyFill="1" applyBorder="1" applyAlignment="1">
      <alignment horizontal="center"/>
    </xf>
    <xf numFmtId="0" fontId="6" fillId="3" borderId="36" xfId="2" applyFont="1" applyFill="1" applyBorder="1" applyAlignment="1">
      <alignment horizontal="center"/>
    </xf>
    <xf numFmtId="0" fontId="6" fillId="3" borderId="54" xfId="2" applyFont="1" applyFill="1" applyBorder="1" applyAlignment="1">
      <alignment horizontal="center"/>
    </xf>
    <xf numFmtId="0" fontId="0" fillId="5" borderId="18" xfId="0" applyFill="1" applyBorder="1"/>
    <xf numFmtId="0" fontId="0" fillId="5" borderId="20" xfId="0" applyFill="1" applyBorder="1"/>
    <xf numFmtId="0" fontId="6" fillId="0" borderId="77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0" fillId="0" borderId="0" xfId="0" applyBorder="1"/>
    <xf numFmtId="0" fontId="3" fillId="0" borderId="55" xfId="3" applyBorder="1" applyAlignment="1">
      <alignment horizontal="center"/>
    </xf>
    <xf numFmtId="168" fontId="0" fillId="5" borderId="55" xfId="0" applyNumberFormat="1" applyFill="1" applyBorder="1" applyAlignment="1">
      <alignment horizontal="center"/>
    </xf>
    <xf numFmtId="0" fontId="8" fillId="0" borderId="82" xfId="4" applyFont="1" applyBorder="1"/>
    <xf numFmtId="0" fontId="8" fillId="0" borderId="53" xfId="4" applyFont="1" applyBorder="1"/>
    <xf numFmtId="168" fontId="0" fillId="5" borderId="86" xfId="0" applyNumberFormat="1" applyFill="1" applyBorder="1" applyAlignment="1">
      <alignment horizontal="center"/>
    </xf>
    <xf numFmtId="168" fontId="0" fillId="5" borderId="90" xfId="0" applyNumberFormat="1" applyFill="1" applyBorder="1" applyAlignment="1">
      <alignment horizontal="center"/>
    </xf>
  </cellXfs>
  <cellStyles count="8">
    <cellStyle name="Comma" xfId="7" builtinId="3"/>
    <cellStyle name="Currency" xfId="1" builtinId="4"/>
    <cellStyle name="Good" xfId="5" builtinId="26"/>
    <cellStyle name="Heading 3" xfId="3" builtinId="18"/>
    <cellStyle name="Heading 4" xfId="4" builtinId="19"/>
    <cellStyle name="Normal" xfId="0" builtinId="0"/>
    <cellStyle name="Title" xfId="2" builtinId="1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checked="Checked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checked="Checked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checked="Checked" lockText="1"/>
</file>

<file path=xl/ctrlProps/ctrlProp16.xml><?xml version="1.0" encoding="utf-8"?>
<formControlPr xmlns="http://schemas.microsoft.com/office/spreadsheetml/2009/9/main" objectType="CheckBox" checked="Checked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64</xdr:row>
          <xdr:rowOff>171450</xdr:rowOff>
        </xdr:from>
        <xdr:to>
          <xdr:col>1</xdr:col>
          <xdr:colOff>600075</xdr:colOff>
          <xdr:row>66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65</xdr:row>
          <xdr:rowOff>171450</xdr:rowOff>
        </xdr:from>
        <xdr:to>
          <xdr:col>1</xdr:col>
          <xdr:colOff>600075</xdr:colOff>
          <xdr:row>67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66</xdr:row>
          <xdr:rowOff>180975</xdr:rowOff>
        </xdr:from>
        <xdr:to>
          <xdr:col>1</xdr:col>
          <xdr:colOff>600075</xdr:colOff>
          <xdr:row>68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76</xdr:row>
          <xdr:rowOff>171450</xdr:rowOff>
        </xdr:from>
        <xdr:to>
          <xdr:col>1</xdr:col>
          <xdr:colOff>600075</xdr:colOff>
          <xdr:row>78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78</xdr:row>
          <xdr:rowOff>180975</xdr:rowOff>
        </xdr:from>
        <xdr:to>
          <xdr:col>1</xdr:col>
          <xdr:colOff>600075</xdr:colOff>
          <xdr:row>80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77</xdr:row>
          <xdr:rowOff>171450</xdr:rowOff>
        </xdr:from>
        <xdr:to>
          <xdr:col>1</xdr:col>
          <xdr:colOff>600075</xdr:colOff>
          <xdr:row>79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52</xdr:row>
          <xdr:rowOff>180975</xdr:rowOff>
        </xdr:from>
        <xdr:to>
          <xdr:col>1</xdr:col>
          <xdr:colOff>600075</xdr:colOff>
          <xdr:row>54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53</xdr:row>
          <xdr:rowOff>171450</xdr:rowOff>
        </xdr:from>
        <xdr:to>
          <xdr:col>1</xdr:col>
          <xdr:colOff>600075</xdr:colOff>
          <xdr:row>55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54</xdr:row>
          <xdr:rowOff>180975</xdr:rowOff>
        </xdr:from>
        <xdr:to>
          <xdr:col>1</xdr:col>
          <xdr:colOff>600075</xdr:colOff>
          <xdr:row>56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64</xdr:row>
          <xdr:rowOff>171450</xdr:rowOff>
        </xdr:from>
        <xdr:to>
          <xdr:col>1</xdr:col>
          <xdr:colOff>600075</xdr:colOff>
          <xdr:row>66</xdr:row>
          <xdr:rowOff>19050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65</xdr:row>
          <xdr:rowOff>171450</xdr:rowOff>
        </xdr:from>
        <xdr:to>
          <xdr:col>1</xdr:col>
          <xdr:colOff>600075</xdr:colOff>
          <xdr:row>67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66</xdr:row>
          <xdr:rowOff>180975</xdr:rowOff>
        </xdr:from>
        <xdr:to>
          <xdr:col>1</xdr:col>
          <xdr:colOff>600075</xdr:colOff>
          <xdr:row>68</xdr:row>
          <xdr:rowOff>28575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76</xdr:row>
          <xdr:rowOff>171450</xdr:rowOff>
        </xdr:from>
        <xdr:to>
          <xdr:col>1</xdr:col>
          <xdr:colOff>600075</xdr:colOff>
          <xdr:row>78</xdr:row>
          <xdr:rowOff>9525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78</xdr:row>
          <xdr:rowOff>180975</xdr:rowOff>
        </xdr:from>
        <xdr:to>
          <xdr:col>1</xdr:col>
          <xdr:colOff>600075</xdr:colOff>
          <xdr:row>80</xdr:row>
          <xdr:rowOff>28575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77</xdr:row>
          <xdr:rowOff>171450</xdr:rowOff>
        </xdr:from>
        <xdr:to>
          <xdr:col>1</xdr:col>
          <xdr:colOff>600075</xdr:colOff>
          <xdr:row>79</xdr:row>
          <xdr:rowOff>19050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52</xdr:row>
          <xdr:rowOff>180975</xdr:rowOff>
        </xdr:from>
        <xdr:to>
          <xdr:col>1</xdr:col>
          <xdr:colOff>600075</xdr:colOff>
          <xdr:row>54</xdr:row>
          <xdr:rowOff>28575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53</xdr:row>
          <xdr:rowOff>171450</xdr:rowOff>
        </xdr:from>
        <xdr:to>
          <xdr:col>1</xdr:col>
          <xdr:colOff>600075</xdr:colOff>
          <xdr:row>55</xdr:row>
          <xdr:rowOff>19050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54</xdr:row>
          <xdr:rowOff>180975</xdr:rowOff>
        </xdr:from>
        <xdr:to>
          <xdr:col>1</xdr:col>
          <xdr:colOff>600075</xdr:colOff>
          <xdr:row>56</xdr:row>
          <xdr:rowOff>28575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Berlin">
  <a:themeElements>
    <a:clrScheme name="Berli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126"/>
  <sheetViews>
    <sheetView showGridLines="0" tabSelected="1" zoomScale="90" zoomScaleNormal="90" zoomScaleSheetLayoutView="50" workbookViewId="0">
      <selection activeCell="C9" sqref="C9:J9"/>
    </sheetView>
  </sheetViews>
  <sheetFormatPr defaultRowHeight="16.5" x14ac:dyDescent="0.3"/>
  <cols>
    <col min="1" max="1" width="10" customWidth="1"/>
    <col min="2" max="2" width="12.875" customWidth="1"/>
    <col min="3" max="3" width="12.375" customWidth="1"/>
    <col min="4" max="4" width="15.375" customWidth="1"/>
    <col min="5" max="5" width="15.625" customWidth="1"/>
    <col min="6" max="6" width="15.75" customWidth="1"/>
    <col min="7" max="7" width="12.375" customWidth="1"/>
    <col min="8" max="8" width="13.5" customWidth="1"/>
    <col min="9" max="9" width="12" customWidth="1"/>
    <col min="10" max="10" width="13" customWidth="1"/>
    <col min="11" max="11" width="14.75" customWidth="1"/>
    <col min="12" max="12" width="14.25" customWidth="1"/>
    <col min="13" max="13" width="17.625" customWidth="1"/>
  </cols>
  <sheetData>
    <row r="1" spans="1:13" ht="7.5" customHeight="1" x14ac:dyDescent="0.35">
      <c r="A1" s="231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3"/>
    </row>
    <row r="2" spans="1:13" ht="27.75" x14ac:dyDescent="0.45">
      <c r="A2" s="234" t="s">
        <v>98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3" ht="23.25" x14ac:dyDescent="0.35">
      <c r="A3" s="237" t="s">
        <v>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3" ht="7.5" customHeight="1" thickBot="1" x14ac:dyDescent="0.4">
      <c r="A4" s="240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</row>
    <row r="5" spans="1:13" ht="8.25" customHeight="1" thickBot="1" x14ac:dyDescent="0.4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63"/>
      <c r="L5" s="63"/>
      <c r="M5" s="7"/>
    </row>
    <row r="6" spans="1:13" ht="17.25" thickBot="1" x14ac:dyDescent="0.35">
      <c r="A6" s="157"/>
      <c r="B6" s="1"/>
      <c r="C6" s="64"/>
      <c r="D6" s="248" t="s">
        <v>27</v>
      </c>
      <c r="E6" s="248"/>
      <c r="F6" s="248" t="s">
        <v>28</v>
      </c>
      <c r="G6" s="248"/>
      <c r="H6" s="64"/>
      <c r="I6" s="247"/>
      <c r="J6" s="247"/>
      <c r="K6" s="64"/>
      <c r="L6" s="64"/>
      <c r="M6" s="7"/>
    </row>
    <row r="7" spans="1:13" ht="17.25" thickBot="1" x14ac:dyDescent="0.35">
      <c r="A7" s="158" t="s">
        <v>18</v>
      </c>
      <c r="B7" s="18"/>
      <c r="C7" s="64"/>
      <c r="D7" s="249"/>
      <c r="E7" s="249"/>
      <c r="F7" s="249"/>
      <c r="G7" s="249"/>
      <c r="H7" s="64"/>
      <c r="I7" s="64"/>
      <c r="J7" s="64"/>
      <c r="K7" s="64"/>
      <c r="L7" s="64"/>
      <c r="M7" s="7"/>
    </row>
    <row r="8" spans="1:13" ht="5.25" customHeight="1" x14ac:dyDescent="0.3">
      <c r="A8" s="159"/>
      <c r="B8" s="73"/>
      <c r="C8" s="73"/>
      <c r="D8" s="73"/>
      <c r="E8" s="73"/>
      <c r="F8" s="6"/>
      <c r="G8" s="6"/>
      <c r="H8" s="6"/>
      <c r="I8" s="64"/>
      <c r="J8" s="64"/>
      <c r="K8" s="64"/>
      <c r="L8" s="64"/>
      <c r="M8" s="7"/>
    </row>
    <row r="9" spans="1:13" ht="17.25" thickBot="1" x14ac:dyDescent="0.35">
      <c r="A9" s="225" t="s">
        <v>2</v>
      </c>
      <c r="B9" s="226"/>
      <c r="C9" s="227"/>
      <c r="D9" s="227"/>
      <c r="E9" s="227"/>
      <c r="F9" s="227"/>
      <c r="G9" s="227"/>
      <c r="H9" s="227"/>
      <c r="I9" s="227"/>
      <c r="J9" s="227"/>
      <c r="K9" s="64"/>
      <c r="L9" s="64"/>
      <c r="M9" s="7"/>
    </row>
    <row r="10" spans="1:13" ht="5.25" customHeight="1" x14ac:dyDescent="0.3">
      <c r="A10" s="157"/>
      <c r="B10" s="1"/>
      <c r="C10" s="1"/>
      <c r="D10" s="1"/>
      <c r="E10" s="1"/>
      <c r="F10" s="1"/>
      <c r="G10" s="1"/>
      <c r="H10" s="1"/>
      <c r="I10" s="1"/>
      <c r="J10" s="1"/>
      <c r="K10" s="64"/>
      <c r="L10" s="64"/>
      <c r="M10" s="7"/>
    </row>
    <row r="11" spans="1:13" ht="17.25" thickBot="1" x14ac:dyDescent="0.35">
      <c r="A11" s="225" t="s">
        <v>49</v>
      </c>
      <c r="B11" s="226"/>
      <c r="C11" s="64" t="s">
        <v>44</v>
      </c>
      <c r="D11" s="227"/>
      <c r="E11" s="227"/>
      <c r="F11" s="227"/>
      <c r="G11" s="227"/>
      <c r="H11" s="227"/>
      <c r="I11" s="227"/>
      <c r="J11" s="227"/>
      <c r="K11" s="64"/>
      <c r="L11" s="64"/>
      <c r="M11" s="7"/>
    </row>
    <row r="12" spans="1:13" ht="17.25" thickBot="1" x14ac:dyDescent="0.35">
      <c r="A12" s="160" t="s">
        <v>50</v>
      </c>
      <c r="B12" s="17"/>
      <c r="C12" s="64" t="s">
        <v>45</v>
      </c>
      <c r="D12" s="209"/>
      <c r="E12" s="209"/>
      <c r="F12" s="209"/>
      <c r="G12" s="209"/>
      <c r="H12" s="209"/>
      <c r="I12" s="209"/>
      <c r="J12" s="209"/>
      <c r="K12" s="64"/>
      <c r="L12" s="64"/>
      <c r="M12" s="7"/>
    </row>
    <row r="13" spans="1:13" ht="17.25" thickBot="1" x14ac:dyDescent="0.35">
      <c r="A13" s="161" t="s">
        <v>51</v>
      </c>
      <c r="B13" s="17"/>
      <c r="C13" s="64" t="s">
        <v>46</v>
      </c>
      <c r="D13" s="209"/>
      <c r="E13" s="209"/>
      <c r="F13" s="209"/>
      <c r="G13" s="209"/>
      <c r="H13" s="209"/>
      <c r="I13" s="209"/>
      <c r="J13" s="209"/>
      <c r="K13" s="64"/>
      <c r="L13" s="64"/>
      <c r="M13" s="7"/>
    </row>
    <row r="14" spans="1:13" ht="17.25" thickBot="1" x14ac:dyDescent="0.35">
      <c r="A14" s="160"/>
      <c r="B14" s="17"/>
      <c r="C14" s="64" t="s">
        <v>47</v>
      </c>
      <c r="D14" s="209"/>
      <c r="E14" s="209"/>
      <c r="F14" s="209"/>
      <c r="G14" s="209"/>
      <c r="H14" s="209"/>
      <c r="I14" s="209"/>
      <c r="J14" s="209"/>
      <c r="K14" s="64"/>
      <c r="L14" s="64"/>
      <c r="M14" s="7"/>
    </row>
    <row r="15" spans="1:13" ht="17.25" thickBot="1" x14ac:dyDescent="0.35">
      <c r="A15" s="160"/>
      <c r="B15" s="17"/>
      <c r="C15" s="64" t="s">
        <v>48</v>
      </c>
      <c r="D15" s="209"/>
      <c r="E15" s="209"/>
      <c r="F15" s="209"/>
      <c r="G15" s="209"/>
      <c r="H15" s="209"/>
      <c r="I15" s="209"/>
      <c r="J15" s="209"/>
      <c r="K15" s="64"/>
      <c r="L15" s="64"/>
      <c r="M15" s="7"/>
    </row>
    <row r="16" spans="1:13" ht="7.5" customHeight="1" thickBot="1" x14ac:dyDescent="0.35">
      <c r="A16" s="162"/>
      <c r="B16" s="64"/>
      <c r="C16" s="64"/>
      <c r="D16" s="64"/>
      <c r="E16" s="64"/>
      <c r="F16" s="64"/>
      <c r="G16" s="64"/>
      <c r="H16" s="64"/>
      <c r="I16" s="64"/>
      <c r="J16" s="64"/>
      <c r="K16" s="36"/>
      <c r="L16" s="64"/>
      <c r="M16" s="7"/>
    </row>
    <row r="17" spans="1:13" ht="33.75" thickBot="1" x14ac:dyDescent="0.35">
      <c r="A17" s="223" t="s">
        <v>3</v>
      </c>
      <c r="B17" s="224"/>
      <c r="C17" s="65"/>
      <c r="D17" s="8"/>
      <c r="E17" s="8"/>
      <c r="F17" s="8"/>
      <c r="G17" s="2" t="s">
        <v>16</v>
      </c>
      <c r="H17" s="2" t="s">
        <v>33</v>
      </c>
      <c r="I17" s="2" t="s">
        <v>21</v>
      </c>
      <c r="J17" s="2" t="s">
        <v>31</v>
      </c>
      <c r="K17" s="25" t="s">
        <v>40</v>
      </c>
      <c r="L17" s="3" t="s">
        <v>35</v>
      </c>
      <c r="M17" s="59" t="s">
        <v>32</v>
      </c>
    </row>
    <row r="18" spans="1:13" ht="17.25" thickBot="1" x14ac:dyDescent="0.35">
      <c r="A18" s="163"/>
      <c r="B18" s="228" t="s">
        <v>4</v>
      </c>
      <c r="C18" s="228"/>
      <c r="D18" s="228"/>
      <c r="E18" s="66"/>
      <c r="F18" s="64"/>
      <c r="G18" s="139">
        <v>0</v>
      </c>
      <c r="H18" s="140">
        <v>0</v>
      </c>
      <c r="I18" s="62">
        <f>G18*H18</f>
        <v>0</v>
      </c>
      <c r="J18" s="141"/>
      <c r="K18" s="142">
        <v>1</v>
      </c>
      <c r="L18" s="33">
        <f>I18*K18</f>
        <v>0</v>
      </c>
      <c r="M18" s="37"/>
    </row>
    <row r="19" spans="1:13" ht="17.25" thickBot="1" x14ac:dyDescent="0.35">
      <c r="A19" s="163"/>
      <c r="B19" s="229" t="s">
        <v>5</v>
      </c>
      <c r="C19" s="229"/>
      <c r="D19" s="229"/>
      <c r="E19" s="67"/>
      <c r="F19" s="67"/>
      <c r="G19" s="38"/>
      <c r="H19" s="39"/>
      <c r="I19" s="145"/>
      <c r="J19" s="143"/>
      <c r="K19" s="144">
        <v>1</v>
      </c>
      <c r="L19" s="31">
        <f t="shared" ref="L19:L25" si="0">I19*K19</f>
        <v>0</v>
      </c>
      <c r="M19" s="14"/>
    </row>
    <row r="20" spans="1:13" ht="17.25" thickBot="1" x14ac:dyDescent="0.35">
      <c r="A20" s="162"/>
      <c r="B20" s="230" t="s">
        <v>6</v>
      </c>
      <c r="C20" s="230"/>
      <c r="D20" s="230"/>
      <c r="E20" s="68"/>
      <c r="F20" s="68"/>
      <c r="G20" s="38"/>
      <c r="H20" s="39"/>
      <c r="I20" s="145"/>
      <c r="J20" s="143"/>
      <c r="K20" s="144">
        <v>1</v>
      </c>
      <c r="L20" s="31">
        <f t="shared" si="0"/>
        <v>0</v>
      </c>
      <c r="M20" s="14"/>
    </row>
    <row r="21" spans="1:13" ht="17.25" thickBot="1" x14ac:dyDescent="0.35">
      <c r="A21" s="163"/>
      <c r="B21" s="229" t="s">
        <v>19</v>
      </c>
      <c r="C21" s="229"/>
      <c r="D21" s="229"/>
      <c r="E21" s="67"/>
      <c r="F21" s="67"/>
      <c r="G21" s="38"/>
      <c r="H21" s="40"/>
      <c r="I21" s="30"/>
      <c r="J21" s="41"/>
      <c r="K21" s="32"/>
      <c r="L21" s="31"/>
      <c r="M21" s="14"/>
    </row>
    <row r="22" spans="1:13" ht="17.25" thickBot="1" x14ac:dyDescent="0.35">
      <c r="A22" s="163"/>
      <c r="B22" s="11"/>
      <c r="C22" s="208"/>
      <c r="D22" s="208"/>
      <c r="E22" s="208"/>
      <c r="F22" s="243"/>
      <c r="G22" s="38"/>
      <c r="H22" s="39"/>
      <c r="I22" s="145"/>
      <c r="J22" s="143"/>
      <c r="K22" s="144">
        <v>1</v>
      </c>
      <c r="L22" s="31">
        <f t="shared" si="0"/>
        <v>0</v>
      </c>
      <c r="M22" s="14"/>
    </row>
    <row r="23" spans="1:13" ht="17.25" thickBot="1" x14ac:dyDescent="0.35">
      <c r="A23" s="163"/>
      <c r="B23" s="11"/>
      <c r="C23" s="209"/>
      <c r="D23" s="209"/>
      <c r="E23" s="209"/>
      <c r="F23" s="244"/>
      <c r="G23" s="38"/>
      <c r="H23" s="39"/>
      <c r="I23" s="145"/>
      <c r="J23" s="143"/>
      <c r="K23" s="144">
        <v>1</v>
      </c>
      <c r="L23" s="31">
        <f t="shared" si="0"/>
        <v>0</v>
      </c>
      <c r="M23" s="14"/>
    </row>
    <row r="24" spans="1:13" ht="17.25" thickBot="1" x14ac:dyDescent="0.35">
      <c r="A24" s="163"/>
      <c r="B24" s="11"/>
      <c r="C24" s="209"/>
      <c r="D24" s="209"/>
      <c r="E24" s="209"/>
      <c r="F24" s="244"/>
      <c r="G24" s="38"/>
      <c r="H24" s="39"/>
      <c r="I24" s="145"/>
      <c r="J24" s="143"/>
      <c r="K24" s="144">
        <v>1</v>
      </c>
      <c r="L24" s="31">
        <f t="shared" si="0"/>
        <v>0</v>
      </c>
      <c r="M24" s="14"/>
    </row>
    <row r="25" spans="1:13" ht="17.25" thickBot="1" x14ac:dyDescent="0.35">
      <c r="A25" s="164"/>
      <c r="B25" s="42"/>
      <c r="C25" s="209"/>
      <c r="D25" s="209"/>
      <c r="E25" s="209"/>
      <c r="F25" s="244"/>
      <c r="G25" s="53"/>
      <c r="H25" s="54"/>
      <c r="I25" s="146"/>
      <c r="J25" s="147"/>
      <c r="K25" s="148">
        <v>1</v>
      </c>
      <c r="L25" s="34">
        <f t="shared" si="0"/>
        <v>0</v>
      </c>
      <c r="M25" s="29"/>
    </row>
    <row r="26" spans="1:13" ht="17.25" thickBot="1" x14ac:dyDescent="0.35">
      <c r="A26" s="250" t="s">
        <v>7</v>
      </c>
      <c r="B26" s="251"/>
      <c r="C26" s="9"/>
      <c r="D26" s="10"/>
      <c r="E26" s="10"/>
      <c r="F26" s="57"/>
      <c r="G26" s="55"/>
      <c r="H26" s="55"/>
      <c r="I26" s="55"/>
      <c r="J26" s="55"/>
      <c r="K26" s="55"/>
      <c r="L26" s="56"/>
      <c r="M26" s="52">
        <f>SUM(L18:L25)</f>
        <v>0</v>
      </c>
    </row>
    <row r="27" spans="1:13" ht="17.25" thickBot="1" x14ac:dyDescent="0.35">
      <c r="A27" s="160"/>
      <c r="B27" s="17"/>
      <c r="C27" s="17"/>
      <c r="D27" s="17"/>
      <c r="E27" s="17"/>
      <c r="F27" s="17"/>
      <c r="G27" s="35"/>
      <c r="H27" s="35"/>
      <c r="I27" s="35"/>
      <c r="J27" s="35"/>
      <c r="K27" s="35"/>
      <c r="L27" s="35"/>
      <c r="M27" s="19"/>
    </row>
    <row r="28" spans="1:13" ht="33.75" thickBot="1" x14ac:dyDescent="0.35">
      <c r="A28" s="223" t="s">
        <v>8</v>
      </c>
      <c r="B28" s="224"/>
      <c r="C28" s="65"/>
      <c r="D28" s="8"/>
      <c r="E28" s="8"/>
      <c r="F28" s="8"/>
      <c r="G28" s="87" t="s">
        <v>16</v>
      </c>
      <c r="H28" s="87" t="s">
        <v>30</v>
      </c>
      <c r="I28" s="87" t="s">
        <v>21</v>
      </c>
      <c r="J28" s="87" t="s">
        <v>31</v>
      </c>
      <c r="K28" s="88" t="s">
        <v>40</v>
      </c>
      <c r="L28" s="89" t="s">
        <v>35</v>
      </c>
      <c r="M28" s="89" t="s">
        <v>32</v>
      </c>
    </row>
    <row r="29" spans="1:13" ht="17.25" thickBot="1" x14ac:dyDescent="0.35">
      <c r="A29" s="163"/>
      <c r="B29" s="187" t="s">
        <v>64</v>
      </c>
      <c r="C29" s="187"/>
      <c r="D29" s="187"/>
      <c r="E29" s="187"/>
      <c r="F29" s="187"/>
      <c r="G29" s="14"/>
      <c r="H29" s="14"/>
      <c r="I29" s="14"/>
      <c r="J29" s="14"/>
      <c r="K29" s="90"/>
      <c r="L29" s="14"/>
      <c r="M29" s="14"/>
    </row>
    <row r="30" spans="1:13" ht="17.25" thickBot="1" x14ac:dyDescent="0.35">
      <c r="A30" s="163"/>
      <c r="B30" s="16" t="s">
        <v>52</v>
      </c>
      <c r="C30" s="16"/>
      <c r="D30" s="179"/>
      <c r="E30" s="179"/>
      <c r="F30" s="179"/>
      <c r="G30" s="150">
        <v>0</v>
      </c>
      <c r="H30" s="151"/>
      <c r="I30" s="91">
        <f>G30*H30</f>
        <v>0</v>
      </c>
      <c r="J30" s="152"/>
      <c r="K30" s="151">
        <v>1</v>
      </c>
      <c r="L30" s="31">
        <f>I30*K30</f>
        <v>0</v>
      </c>
      <c r="M30" s="14"/>
    </row>
    <row r="31" spans="1:13" ht="17.25" thickBot="1" x14ac:dyDescent="0.35">
      <c r="A31" s="163"/>
      <c r="B31" s="16" t="s">
        <v>53</v>
      </c>
      <c r="C31" s="16"/>
      <c r="D31" s="179"/>
      <c r="E31" s="179"/>
      <c r="F31" s="179"/>
      <c r="G31" s="150">
        <v>0</v>
      </c>
      <c r="H31" s="151"/>
      <c r="I31" s="91">
        <f>G31*H31</f>
        <v>0</v>
      </c>
      <c r="J31" s="152"/>
      <c r="K31" s="151">
        <v>1</v>
      </c>
      <c r="L31" s="31">
        <f t="shared" ref="L31:L36" si="1">I31*K31</f>
        <v>0</v>
      </c>
      <c r="M31" s="14"/>
    </row>
    <row r="32" spans="1:13" ht="17.25" thickBot="1" x14ac:dyDescent="0.35">
      <c r="A32" s="163"/>
      <c r="B32" s="16" t="s">
        <v>54</v>
      </c>
      <c r="C32" s="64"/>
      <c r="D32" s="179"/>
      <c r="E32" s="179"/>
      <c r="F32" s="179"/>
      <c r="G32" s="150">
        <v>0</v>
      </c>
      <c r="H32" s="151"/>
      <c r="I32" s="91">
        <f>G32*H32</f>
        <v>0</v>
      </c>
      <c r="J32" s="153"/>
      <c r="K32" s="151">
        <v>1</v>
      </c>
      <c r="L32" s="31">
        <f t="shared" si="1"/>
        <v>0</v>
      </c>
      <c r="M32" s="14"/>
    </row>
    <row r="33" spans="1:13" ht="17.25" thickBot="1" x14ac:dyDescent="0.35">
      <c r="A33" s="163"/>
      <c r="B33" s="16" t="s">
        <v>55</v>
      </c>
      <c r="C33" s="16"/>
      <c r="D33" s="179"/>
      <c r="E33" s="179"/>
      <c r="F33" s="179"/>
      <c r="G33" s="150">
        <v>0</v>
      </c>
      <c r="H33" s="151"/>
      <c r="I33" s="91">
        <f>G33*H33</f>
        <v>0</v>
      </c>
      <c r="J33" s="153"/>
      <c r="K33" s="151">
        <v>1</v>
      </c>
      <c r="L33" s="31">
        <f t="shared" si="1"/>
        <v>0</v>
      </c>
      <c r="M33" s="14"/>
    </row>
    <row r="34" spans="1:13" ht="17.25" thickBot="1" x14ac:dyDescent="0.35">
      <c r="A34" s="163"/>
      <c r="B34" s="16" t="s">
        <v>56</v>
      </c>
      <c r="C34" s="16"/>
      <c r="D34" s="179"/>
      <c r="E34" s="179"/>
      <c r="F34" s="179"/>
      <c r="G34" s="150">
        <v>0</v>
      </c>
      <c r="H34" s="151"/>
      <c r="I34" s="91">
        <f t="shared" ref="I34:I36" si="2">G34*H34</f>
        <v>0</v>
      </c>
      <c r="J34" s="153"/>
      <c r="K34" s="151">
        <v>1</v>
      </c>
      <c r="L34" s="31">
        <f t="shared" si="1"/>
        <v>0</v>
      </c>
      <c r="M34" s="14"/>
    </row>
    <row r="35" spans="1:13" ht="17.25" thickBot="1" x14ac:dyDescent="0.35">
      <c r="A35" s="163"/>
      <c r="B35" s="16" t="s">
        <v>57</v>
      </c>
      <c r="C35" s="16"/>
      <c r="D35" s="149"/>
      <c r="E35" s="149"/>
      <c r="F35" s="149"/>
      <c r="G35" s="150">
        <v>0</v>
      </c>
      <c r="H35" s="151"/>
      <c r="I35" s="91">
        <f t="shared" si="2"/>
        <v>0</v>
      </c>
      <c r="J35" s="153"/>
      <c r="K35" s="151">
        <v>1</v>
      </c>
      <c r="L35" s="31">
        <f t="shared" si="1"/>
        <v>0</v>
      </c>
      <c r="M35" s="14"/>
    </row>
    <row r="36" spans="1:13" ht="17.25" thickBot="1" x14ac:dyDescent="0.35">
      <c r="A36" s="163"/>
      <c r="B36" s="16" t="s">
        <v>34</v>
      </c>
      <c r="C36" s="16"/>
      <c r="D36" s="11"/>
      <c r="E36" s="11"/>
      <c r="F36" s="11"/>
      <c r="G36" s="150">
        <v>0</v>
      </c>
      <c r="H36" s="151"/>
      <c r="I36" s="91">
        <f t="shared" si="2"/>
        <v>0</v>
      </c>
      <c r="J36" s="153"/>
      <c r="K36" s="151">
        <v>1</v>
      </c>
      <c r="L36" s="31">
        <f t="shared" si="1"/>
        <v>0</v>
      </c>
      <c r="M36" s="14"/>
    </row>
    <row r="37" spans="1:13" ht="17.25" thickBot="1" x14ac:dyDescent="0.35">
      <c r="A37" s="163"/>
      <c r="B37" s="11"/>
      <c r="C37" s="70" t="s">
        <v>23</v>
      </c>
      <c r="D37" s="71"/>
      <c r="E37" s="71"/>
      <c r="F37" s="71"/>
      <c r="G37" s="28"/>
      <c r="H37" s="14"/>
      <c r="I37" s="14"/>
      <c r="J37" s="14"/>
      <c r="K37" s="15"/>
      <c r="L37" s="14"/>
      <c r="M37" s="15">
        <f>SUM(L30:L36)</f>
        <v>0</v>
      </c>
    </row>
    <row r="38" spans="1:13" ht="17.25" thickBot="1" x14ac:dyDescent="0.35">
      <c r="A38" s="163"/>
      <c r="B38" s="11"/>
      <c r="C38" s="11"/>
      <c r="D38" s="11"/>
      <c r="E38" s="11"/>
      <c r="F38" s="11"/>
      <c r="G38" s="14"/>
      <c r="H38" s="14"/>
      <c r="I38" s="14"/>
      <c r="J38" s="14"/>
      <c r="K38" s="14"/>
      <c r="L38" s="14"/>
      <c r="M38" s="14"/>
    </row>
    <row r="39" spans="1:13" ht="17.25" thickBot="1" x14ac:dyDescent="0.35">
      <c r="A39" s="163"/>
      <c r="B39" s="181" t="s">
        <v>63</v>
      </c>
      <c r="C39" s="181"/>
      <c r="D39" s="181"/>
      <c r="E39" s="181"/>
      <c r="F39" s="181"/>
      <c r="G39" s="43" t="s">
        <v>16</v>
      </c>
      <c r="H39" s="43" t="s">
        <v>30</v>
      </c>
      <c r="I39" s="43" t="s">
        <v>21</v>
      </c>
      <c r="J39" s="43" t="s">
        <v>31</v>
      </c>
      <c r="K39" s="43" t="s">
        <v>29</v>
      </c>
      <c r="L39" s="43" t="s">
        <v>35</v>
      </c>
      <c r="M39" s="43" t="s">
        <v>32</v>
      </c>
    </row>
    <row r="40" spans="1:13" ht="17.25" thickBot="1" x14ac:dyDescent="0.35">
      <c r="A40" s="163"/>
      <c r="B40" s="131" t="s">
        <v>58</v>
      </c>
      <c r="C40" s="180"/>
      <c r="D40" s="180"/>
      <c r="E40" s="180"/>
      <c r="F40" s="180"/>
      <c r="G40" s="150">
        <v>0</v>
      </c>
      <c r="H40" s="151"/>
      <c r="I40" s="91">
        <f>G40*H40</f>
        <v>0</v>
      </c>
      <c r="J40" s="152"/>
      <c r="K40" s="151">
        <v>1</v>
      </c>
      <c r="L40" s="31">
        <f>I40*K40</f>
        <v>0</v>
      </c>
      <c r="M40" s="14"/>
    </row>
    <row r="41" spans="1:13" ht="17.25" thickBot="1" x14ac:dyDescent="0.35">
      <c r="A41" s="163"/>
      <c r="B41" s="131" t="s">
        <v>59</v>
      </c>
      <c r="C41" s="180"/>
      <c r="D41" s="180"/>
      <c r="E41" s="180"/>
      <c r="F41" s="180"/>
      <c r="G41" s="150">
        <v>0</v>
      </c>
      <c r="H41" s="151"/>
      <c r="I41" s="91">
        <f>G41*H41</f>
        <v>0</v>
      </c>
      <c r="J41" s="152"/>
      <c r="K41" s="151">
        <v>1</v>
      </c>
      <c r="L41" s="31">
        <f t="shared" ref="L41:L44" si="3">I41*K41</f>
        <v>0</v>
      </c>
      <c r="M41" s="14"/>
    </row>
    <row r="42" spans="1:13" ht="17.25" thickBot="1" x14ac:dyDescent="0.35">
      <c r="A42" s="163"/>
      <c r="B42" s="131" t="s">
        <v>60</v>
      </c>
      <c r="C42" s="180"/>
      <c r="D42" s="180"/>
      <c r="E42" s="180"/>
      <c r="F42" s="180"/>
      <c r="G42" s="150">
        <v>0</v>
      </c>
      <c r="H42" s="151"/>
      <c r="I42" s="91">
        <f>G42*H42</f>
        <v>0</v>
      </c>
      <c r="J42" s="153"/>
      <c r="K42" s="151">
        <v>1</v>
      </c>
      <c r="L42" s="31">
        <f t="shared" si="3"/>
        <v>0</v>
      </c>
      <c r="M42" s="14"/>
    </row>
    <row r="43" spans="1:13" ht="17.25" thickBot="1" x14ac:dyDescent="0.35">
      <c r="A43" s="163"/>
      <c r="B43" s="131" t="s">
        <v>61</v>
      </c>
      <c r="C43" s="180"/>
      <c r="D43" s="180"/>
      <c r="E43" s="180"/>
      <c r="F43" s="180"/>
      <c r="G43" s="150">
        <v>0</v>
      </c>
      <c r="H43" s="151"/>
      <c r="I43" s="91">
        <f>G43*H43</f>
        <v>0</v>
      </c>
      <c r="J43" s="153"/>
      <c r="K43" s="151">
        <v>1</v>
      </c>
      <c r="L43" s="31">
        <f t="shared" si="3"/>
        <v>0</v>
      </c>
      <c r="M43" s="14"/>
    </row>
    <row r="44" spans="1:13" ht="17.25" thickBot="1" x14ac:dyDescent="0.35">
      <c r="A44" s="163"/>
      <c r="B44" s="131" t="s">
        <v>62</v>
      </c>
      <c r="C44" s="180"/>
      <c r="D44" s="180"/>
      <c r="E44" s="180"/>
      <c r="F44" s="180"/>
      <c r="G44" s="150">
        <v>0</v>
      </c>
      <c r="H44" s="151"/>
      <c r="I44" s="91">
        <f t="shared" ref="I44" si="4">G44*H44</f>
        <v>0</v>
      </c>
      <c r="J44" s="153"/>
      <c r="K44" s="151">
        <v>1</v>
      </c>
      <c r="L44" s="31">
        <f t="shared" si="3"/>
        <v>0</v>
      </c>
      <c r="M44" s="14"/>
    </row>
    <row r="45" spans="1:13" ht="17.25" thickBot="1" x14ac:dyDescent="0.35">
      <c r="A45" s="163"/>
      <c r="B45" s="11"/>
      <c r="C45" s="185" t="s">
        <v>22</v>
      </c>
      <c r="D45" s="185"/>
      <c r="E45" s="185"/>
      <c r="F45" s="185"/>
      <c r="G45" s="14"/>
      <c r="H45" s="14"/>
      <c r="I45" s="14"/>
      <c r="J45" s="14"/>
      <c r="K45" s="31"/>
      <c r="L45" s="14"/>
      <c r="M45" s="15">
        <f>SUM(L40:L44)</f>
        <v>0</v>
      </c>
    </row>
    <row r="46" spans="1:13" ht="17.25" thickBot="1" x14ac:dyDescent="0.35">
      <c r="A46" s="163"/>
      <c r="B46" s="11"/>
      <c r="C46" s="11"/>
      <c r="D46" s="11"/>
      <c r="E46" s="12"/>
      <c r="F46" s="12"/>
      <c r="G46" s="14"/>
      <c r="H46" s="14"/>
      <c r="I46" s="14"/>
      <c r="J46" s="14"/>
      <c r="K46" s="14"/>
      <c r="L46" s="14"/>
      <c r="M46" s="14"/>
    </row>
    <row r="47" spans="1:13" ht="17.25" thickBot="1" x14ac:dyDescent="0.35">
      <c r="A47" s="163"/>
      <c r="B47" s="187" t="s">
        <v>65</v>
      </c>
      <c r="C47" s="187"/>
      <c r="D47" s="187"/>
      <c r="E47" s="97"/>
      <c r="F47" s="44"/>
      <c r="G47" s="14"/>
      <c r="H47" s="14"/>
      <c r="I47" s="43" t="s">
        <v>41</v>
      </c>
      <c r="J47" s="43" t="s">
        <v>31</v>
      </c>
      <c r="K47" s="43" t="s">
        <v>29</v>
      </c>
      <c r="L47" s="43" t="s">
        <v>35</v>
      </c>
      <c r="M47" s="43" t="s">
        <v>32</v>
      </c>
    </row>
    <row r="48" spans="1:13" ht="17.25" thickBot="1" x14ac:dyDescent="0.35">
      <c r="A48" s="163"/>
      <c r="B48" s="203" t="s">
        <v>74</v>
      </c>
      <c r="C48" s="203"/>
      <c r="D48" s="69"/>
      <c r="E48" s="21"/>
      <c r="F48" s="44"/>
      <c r="G48" s="14"/>
      <c r="H48" s="14"/>
      <c r="I48" s="43"/>
      <c r="J48" s="43"/>
      <c r="K48" s="43"/>
      <c r="L48" s="43"/>
      <c r="M48" s="43"/>
    </row>
    <row r="49" spans="1:13" ht="17.25" thickBot="1" x14ac:dyDescent="0.35">
      <c r="A49" s="163"/>
      <c r="B49" s="182" t="s">
        <v>66</v>
      </c>
      <c r="C49" s="182"/>
      <c r="D49" s="154"/>
      <c r="E49" s="21"/>
      <c r="F49" s="44"/>
      <c r="G49" s="14"/>
      <c r="H49" s="14"/>
      <c r="I49" s="43"/>
      <c r="J49" s="43"/>
      <c r="K49" s="43"/>
      <c r="L49" s="43"/>
      <c r="M49" s="43"/>
    </row>
    <row r="50" spans="1:13" ht="17.25" thickBot="1" x14ac:dyDescent="0.35">
      <c r="A50" s="163"/>
      <c r="B50" s="182" t="s">
        <v>16</v>
      </c>
      <c r="C50" s="182"/>
      <c r="D50" s="154"/>
      <c r="E50" s="21"/>
      <c r="F50" s="44"/>
      <c r="G50" s="14"/>
      <c r="H50" s="14"/>
      <c r="I50" s="43"/>
      <c r="J50" s="43"/>
      <c r="K50" s="43"/>
      <c r="L50" s="43"/>
      <c r="M50" s="43"/>
    </row>
    <row r="51" spans="1:13" ht="17.25" thickBot="1" x14ac:dyDescent="0.35">
      <c r="A51" s="163"/>
      <c r="B51" s="182" t="s">
        <v>67</v>
      </c>
      <c r="C51" s="182"/>
      <c r="D51" s="165">
        <f>D49*D50</f>
        <v>0</v>
      </c>
      <c r="E51" s="21"/>
      <c r="F51" s="44"/>
      <c r="G51" s="14"/>
      <c r="H51" s="14"/>
      <c r="I51" s="43"/>
      <c r="J51" s="43"/>
      <c r="K51" s="43"/>
      <c r="L51" s="43"/>
      <c r="M51" s="43"/>
    </row>
    <row r="52" spans="1:13" ht="17.25" thickBot="1" x14ac:dyDescent="0.35">
      <c r="A52" s="163"/>
      <c r="B52" s="132"/>
      <c r="C52" s="69"/>
      <c r="D52" s="11"/>
      <c r="E52" s="21"/>
      <c r="F52" s="44"/>
      <c r="G52" s="14"/>
      <c r="H52" s="14"/>
      <c r="I52" s="43"/>
      <c r="J52" s="43"/>
      <c r="K52" s="43"/>
      <c r="L52" s="43"/>
      <c r="M52" s="43"/>
    </row>
    <row r="53" spans="1:13" ht="17.25" thickBot="1" x14ac:dyDescent="0.35">
      <c r="A53" s="166"/>
      <c r="B53" s="221" t="s">
        <v>68</v>
      </c>
      <c r="C53" s="221"/>
      <c r="D53" s="221"/>
      <c r="E53" s="221"/>
      <c r="F53" s="222"/>
      <c r="G53" s="14"/>
      <c r="H53" s="14"/>
      <c r="I53" s="43"/>
      <c r="J53" s="43"/>
      <c r="K53" s="43"/>
      <c r="L53" s="43"/>
      <c r="M53" s="43"/>
    </row>
    <row r="54" spans="1:13" ht="17.25" thickBot="1" x14ac:dyDescent="0.35">
      <c r="A54" s="163"/>
      <c r="B54" s="74"/>
      <c r="C54" s="220" t="s">
        <v>36</v>
      </c>
      <c r="D54" s="220"/>
      <c r="E54" s="26"/>
      <c r="F54" s="98"/>
      <c r="G54" s="14"/>
      <c r="H54" s="14"/>
      <c r="I54" s="151">
        <v>0</v>
      </c>
      <c r="J54" s="150"/>
      <c r="K54" s="151">
        <v>1</v>
      </c>
      <c r="L54" s="31">
        <f>I54*K54</f>
        <v>0</v>
      </c>
      <c r="M54" s="43"/>
    </row>
    <row r="55" spans="1:13" ht="17.25" thickBot="1" x14ac:dyDescent="0.35">
      <c r="A55" s="163"/>
      <c r="B55" s="69"/>
      <c r="C55" s="27" t="s">
        <v>37</v>
      </c>
      <c r="D55" s="26"/>
      <c r="E55" s="21"/>
      <c r="F55" s="82"/>
      <c r="G55" s="14"/>
      <c r="H55" s="14"/>
      <c r="I55" s="91"/>
      <c r="J55" s="38"/>
      <c r="K55" s="91"/>
      <c r="L55" s="79"/>
      <c r="M55" s="14"/>
    </row>
    <row r="56" spans="1:13" ht="17.25" thickBot="1" x14ac:dyDescent="0.35">
      <c r="A56" s="163"/>
      <c r="B56" s="69"/>
      <c r="C56" s="27" t="s">
        <v>10</v>
      </c>
      <c r="D56" s="179"/>
      <c r="E56" s="179"/>
      <c r="F56" s="179"/>
      <c r="G56" s="14"/>
      <c r="H56" s="14"/>
      <c r="I56" s="151">
        <v>0</v>
      </c>
      <c r="J56" s="150"/>
      <c r="K56" s="151">
        <v>1</v>
      </c>
      <c r="L56" s="31">
        <f>I56*K56</f>
        <v>0</v>
      </c>
      <c r="M56" s="14"/>
    </row>
    <row r="57" spans="1:13" ht="17.25" thickBot="1" x14ac:dyDescent="0.35">
      <c r="A57" s="163"/>
      <c r="B57" s="60"/>
      <c r="C57" s="61"/>
      <c r="D57" s="179"/>
      <c r="E57" s="179"/>
      <c r="F57" s="179"/>
      <c r="G57" s="14"/>
      <c r="H57" s="14"/>
      <c r="I57" s="151">
        <v>0</v>
      </c>
      <c r="J57" s="150"/>
      <c r="K57" s="151">
        <v>1</v>
      </c>
      <c r="L57" s="31">
        <f>I57*K57</f>
        <v>0</v>
      </c>
      <c r="M57" s="14"/>
    </row>
    <row r="58" spans="1:13" ht="17.25" thickBot="1" x14ac:dyDescent="0.35">
      <c r="A58" s="163"/>
      <c r="B58" s="99"/>
      <c r="C58" s="100"/>
      <c r="D58" s="179"/>
      <c r="E58" s="179"/>
      <c r="F58" s="179"/>
      <c r="G58" s="14"/>
      <c r="H58" s="14"/>
      <c r="I58" s="151">
        <v>0</v>
      </c>
      <c r="J58" s="150"/>
      <c r="K58" s="151">
        <v>1</v>
      </c>
      <c r="L58" s="31">
        <f>I58*K58</f>
        <v>0</v>
      </c>
      <c r="M58" s="14"/>
    </row>
    <row r="59" spans="1:13" ht="17.25" thickBot="1" x14ac:dyDescent="0.35">
      <c r="A59" s="163"/>
      <c r="B59" s="101"/>
      <c r="C59" s="102"/>
      <c r="D59" s="103"/>
      <c r="E59" s="103"/>
      <c r="F59" s="104"/>
      <c r="G59" s="38"/>
      <c r="H59" s="38"/>
      <c r="I59" s="91"/>
      <c r="J59" s="38"/>
      <c r="K59" s="91"/>
      <c r="L59" s="31"/>
      <c r="M59" s="14"/>
    </row>
    <row r="60" spans="1:13" ht="17.25" thickBot="1" x14ac:dyDescent="0.35">
      <c r="A60" s="163"/>
      <c r="B60" s="196" t="s">
        <v>69</v>
      </c>
      <c r="C60" s="196"/>
      <c r="D60" s="196"/>
      <c r="E60" s="196"/>
      <c r="F60" s="44"/>
      <c r="G60" s="14"/>
      <c r="H60" s="14"/>
      <c r="I60" s="14"/>
      <c r="J60" s="14"/>
      <c r="K60" s="14"/>
      <c r="L60" s="14"/>
      <c r="M60" s="14"/>
    </row>
    <row r="61" spans="1:13" ht="17.25" thickBot="1" x14ac:dyDescent="0.35">
      <c r="A61" s="163"/>
      <c r="B61" s="202" t="s">
        <v>70</v>
      </c>
      <c r="C61" s="202"/>
      <c r="D61" s="202"/>
      <c r="E61" s="202"/>
      <c r="F61" s="105">
        <f>F7-D7</f>
        <v>0</v>
      </c>
      <c r="G61" s="14"/>
      <c r="H61" s="14"/>
      <c r="I61" s="14"/>
      <c r="J61" s="14"/>
      <c r="K61" s="14"/>
      <c r="L61" s="14"/>
      <c r="M61" s="14"/>
    </row>
    <row r="62" spans="1:13" ht="17.25" thickBot="1" x14ac:dyDescent="0.35">
      <c r="A62" s="163"/>
      <c r="B62" s="197" t="s">
        <v>16</v>
      </c>
      <c r="C62" s="197"/>
      <c r="D62" s="197"/>
      <c r="E62" s="197"/>
      <c r="F62" s="167"/>
      <c r="G62" s="14"/>
      <c r="H62" s="14"/>
      <c r="I62" s="14"/>
      <c r="J62" s="14"/>
      <c r="K62" s="14"/>
      <c r="L62" s="14"/>
      <c r="M62" s="14"/>
    </row>
    <row r="63" spans="1:13" s="80" customFormat="1" ht="17.25" thickBot="1" x14ac:dyDescent="0.35">
      <c r="A63" s="168"/>
      <c r="B63" s="189" t="s">
        <v>92</v>
      </c>
      <c r="C63" s="189"/>
      <c r="D63" s="189"/>
      <c r="E63" s="189"/>
      <c r="F63" s="169">
        <f>F61*3*F62</f>
        <v>0</v>
      </c>
      <c r="G63" s="38"/>
      <c r="H63" s="38"/>
      <c r="I63" s="38"/>
      <c r="J63" s="38"/>
      <c r="K63" s="38"/>
      <c r="L63" s="38"/>
      <c r="M63" s="38"/>
    </row>
    <row r="64" spans="1:13" s="80" customFormat="1" ht="17.25" thickBot="1" x14ac:dyDescent="0.35">
      <c r="A64" s="168"/>
      <c r="B64" s="114"/>
      <c r="C64" s="78"/>
      <c r="D64" s="21"/>
      <c r="E64" s="21"/>
      <c r="F64" s="106"/>
      <c r="G64" s="38"/>
      <c r="H64" s="38"/>
      <c r="I64" s="38"/>
      <c r="J64" s="38"/>
      <c r="K64" s="38"/>
      <c r="L64" s="38"/>
      <c r="M64" s="38"/>
    </row>
    <row r="65" spans="1:13" s="80" customFormat="1" ht="17.25" thickBot="1" x14ac:dyDescent="0.35">
      <c r="A65" s="168"/>
      <c r="B65" s="182" t="s">
        <v>71</v>
      </c>
      <c r="C65" s="182"/>
      <c r="D65" s="21"/>
      <c r="E65" s="21"/>
      <c r="F65" s="107"/>
      <c r="G65" s="38"/>
      <c r="H65" s="38"/>
      <c r="I65" s="38"/>
      <c r="J65" s="38"/>
      <c r="K65" s="38"/>
      <c r="L65" s="38"/>
      <c r="M65" s="38"/>
    </row>
    <row r="66" spans="1:13" ht="17.25" thickBot="1" x14ac:dyDescent="0.35">
      <c r="A66" s="163"/>
      <c r="B66" s="74"/>
      <c r="C66" s="183" t="s">
        <v>36</v>
      </c>
      <c r="D66" s="183"/>
      <c r="E66" s="26"/>
      <c r="F66" s="98"/>
      <c r="G66" s="14"/>
      <c r="H66" s="14"/>
      <c r="I66" s="151">
        <v>0</v>
      </c>
      <c r="J66" s="150"/>
      <c r="K66" s="151">
        <v>1</v>
      </c>
      <c r="L66" s="31">
        <f>I66*K66</f>
        <v>0</v>
      </c>
      <c r="M66" s="14"/>
    </row>
    <row r="67" spans="1:13" ht="17.25" thickBot="1" x14ac:dyDescent="0.35">
      <c r="A67" s="163"/>
      <c r="B67" s="69"/>
      <c r="C67" s="27" t="s">
        <v>37</v>
      </c>
      <c r="D67" s="26"/>
      <c r="E67" s="21"/>
      <c r="F67" s="82"/>
      <c r="G67" s="14"/>
      <c r="H67" s="14"/>
      <c r="I67" s="91"/>
      <c r="J67" s="38"/>
      <c r="K67" s="91"/>
      <c r="L67" s="79"/>
      <c r="M67" s="14"/>
    </row>
    <row r="68" spans="1:13" ht="17.25" thickBot="1" x14ac:dyDescent="0.35">
      <c r="A68" s="163"/>
      <c r="B68" s="69"/>
      <c r="C68" s="27" t="s">
        <v>10</v>
      </c>
      <c r="D68" s="179"/>
      <c r="E68" s="179"/>
      <c r="F68" s="179"/>
      <c r="G68" s="14"/>
      <c r="H68" s="14"/>
      <c r="I68" s="151">
        <v>0</v>
      </c>
      <c r="J68" s="150"/>
      <c r="K68" s="151">
        <v>1</v>
      </c>
      <c r="L68" s="31">
        <f>I68*K68</f>
        <v>0</v>
      </c>
      <c r="M68" s="14"/>
    </row>
    <row r="69" spans="1:13" ht="17.25" thickBot="1" x14ac:dyDescent="0.35">
      <c r="A69" s="163"/>
      <c r="B69" s="60"/>
      <c r="C69" s="61"/>
      <c r="D69" s="179"/>
      <c r="E69" s="179"/>
      <c r="F69" s="179"/>
      <c r="G69" s="14"/>
      <c r="H69" s="14"/>
      <c r="I69" s="151">
        <v>0</v>
      </c>
      <c r="J69" s="150"/>
      <c r="K69" s="151">
        <v>1</v>
      </c>
      <c r="L69" s="31">
        <f>I69*K69</f>
        <v>0</v>
      </c>
      <c r="M69" s="14"/>
    </row>
    <row r="70" spans="1:13" ht="17.25" thickBot="1" x14ac:dyDescent="0.35">
      <c r="A70" s="163"/>
      <c r="B70" s="69"/>
      <c r="C70" s="27"/>
      <c r="D70" s="218"/>
      <c r="E70" s="218"/>
      <c r="F70" s="219"/>
      <c r="G70" s="14"/>
      <c r="H70" s="14"/>
      <c r="I70" s="151">
        <v>0</v>
      </c>
      <c r="J70" s="150"/>
      <c r="K70" s="151">
        <v>1</v>
      </c>
      <c r="L70" s="31">
        <f>I70*K70</f>
        <v>0</v>
      </c>
      <c r="M70" s="14"/>
    </row>
    <row r="71" spans="1:13" s="80" customFormat="1" ht="17.25" thickBot="1" x14ac:dyDescent="0.35">
      <c r="A71" s="168"/>
      <c r="B71" s="184"/>
      <c r="C71" s="184"/>
      <c r="D71" s="185"/>
      <c r="E71" s="185"/>
      <c r="F71" s="186"/>
      <c r="G71" s="38"/>
      <c r="H71" s="38"/>
      <c r="I71" s="91"/>
      <c r="J71" s="38"/>
      <c r="K71" s="91"/>
      <c r="L71" s="79"/>
      <c r="M71" s="38"/>
    </row>
    <row r="72" spans="1:13" s="80" customFormat="1" ht="17.25" thickBot="1" x14ac:dyDescent="0.35">
      <c r="A72" s="168"/>
      <c r="B72" s="203" t="s">
        <v>72</v>
      </c>
      <c r="C72" s="203"/>
      <c r="D72" s="81"/>
      <c r="E72" s="108"/>
      <c r="F72" s="109"/>
      <c r="G72" s="38"/>
      <c r="H72" s="38"/>
      <c r="I72" s="91"/>
      <c r="J72" s="38"/>
      <c r="K72" s="91"/>
      <c r="L72" s="79"/>
      <c r="M72" s="38"/>
    </row>
    <row r="73" spans="1:13" s="80" customFormat="1" ht="17.25" thickBot="1" x14ac:dyDescent="0.35">
      <c r="A73" s="168"/>
      <c r="B73" s="182" t="s">
        <v>73</v>
      </c>
      <c r="C73" s="182"/>
      <c r="D73" s="155"/>
      <c r="E73" s="110"/>
      <c r="F73" s="111"/>
      <c r="G73" s="38"/>
      <c r="H73" s="38"/>
      <c r="I73" s="91"/>
      <c r="J73" s="38"/>
      <c r="K73" s="91"/>
      <c r="L73" s="79"/>
      <c r="M73" s="38"/>
    </row>
    <row r="74" spans="1:13" s="80" customFormat="1" ht="17.25" thickBot="1" x14ac:dyDescent="0.35">
      <c r="A74" s="168"/>
      <c r="B74" s="182" t="s">
        <v>16</v>
      </c>
      <c r="C74" s="182"/>
      <c r="D74" s="155"/>
      <c r="E74" s="110"/>
      <c r="F74" s="111"/>
      <c r="G74" s="38"/>
      <c r="H74" s="38"/>
      <c r="I74" s="91"/>
      <c r="J74" s="38"/>
      <c r="K74" s="91"/>
      <c r="L74" s="79"/>
      <c r="M74" s="38"/>
    </row>
    <row r="75" spans="1:13" s="80" customFormat="1" ht="17.25" thickBot="1" x14ac:dyDescent="0.35">
      <c r="A75" s="168"/>
      <c r="B75" s="182" t="s">
        <v>67</v>
      </c>
      <c r="C75" s="182"/>
      <c r="D75" s="165">
        <f>D73*D74</f>
        <v>0</v>
      </c>
      <c r="E75" s="110"/>
      <c r="F75" s="111"/>
      <c r="G75" s="38"/>
      <c r="H75" s="38"/>
      <c r="I75" s="91"/>
      <c r="J75" s="38"/>
      <c r="K75" s="91"/>
      <c r="L75" s="79"/>
      <c r="M75" s="38"/>
    </row>
    <row r="76" spans="1:13" s="80" customFormat="1" ht="17.25" thickBot="1" x14ac:dyDescent="0.35">
      <c r="A76" s="168"/>
      <c r="B76" s="76"/>
      <c r="C76" s="69"/>
      <c r="D76" s="13"/>
      <c r="E76" s="112"/>
      <c r="F76" s="113"/>
      <c r="G76" s="38"/>
      <c r="H76" s="38"/>
      <c r="I76" s="91"/>
      <c r="J76" s="38"/>
      <c r="K76" s="91"/>
      <c r="L76" s="79"/>
      <c r="M76" s="38"/>
    </row>
    <row r="77" spans="1:13" ht="18" customHeight="1" thickBot="1" x14ac:dyDescent="0.35">
      <c r="A77" s="163"/>
      <c r="B77" s="189" t="s">
        <v>75</v>
      </c>
      <c r="C77" s="189"/>
      <c r="D77" s="189"/>
      <c r="E77" s="189"/>
      <c r="F77" s="190"/>
      <c r="G77" s="14"/>
      <c r="H77" s="14"/>
      <c r="I77" s="14"/>
      <c r="J77" s="14"/>
      <c r="K77" s="14"/>
      <c r="L77" s="14"/>
      <c r="M77" s="14"/>
    </row>
    <row r="78" spans="1:13" ht="17.25" thickBot="1" x14ac:dyDescent="0.35">
      <c r="A78" s="163"/>
      <c r="B78" s="74"/>
      <c r="C78" s="183" t="s">
        <v>36</v>
      </c>
      <c r="D78" s="183"/>
      <c r="E78" s="26"/>
      <c r="F78" s="98"/>
      <c r="G78" s="14"/>
      <c r="H78" s="14"/>
      <c r="I78" s="151">
        <v>0</v>
      </c>
      <c r="J78" s="150"/>
      <c r="K78" s="151">
        <v>1</v>
      </c>
      <c r="L78" s="31">
        <f t="shared" ref="L78" si="5">I78*K78</f>
        <v>0</v>
      </c>
      <c r="M78" s="14"/>
    </row>
    <row r="79" spans="1:13" ht="17.25" thickBot="1" x14ac:dyDescent="0.35">
      <c r="A79" s="163"/>
      <c r="B79" s="69"/>
      <c r="C79" s="27" t="s">
        <v>37</v>
      </c>
      <c r="D79" s="26"/>
      <c r="E79" s="21"/>
      <c r="F79" s="82"/>
      <c r="G79" s="14"/>
      <c r="H79" s="92"/>
      <c r="I79" s="14"/>
      <c r="J79" s="14"/>
      <c r="K79" s="14"/>
      <c r="L79" s="14"/>
      <c r="M79" s="14"/>
    </row>
    <row r="80" spans="1:13" ht="17.25" thickBot="1" x14ac:dyDescent="0.35">
      <c r="A80" s="163"/>
      <c r="B80" s="69"/>
      <c r="C80" s="27" t="s">
        <v>10</v>
      </c>
      <c r="D80" s="179"/>
      <c r="E80" s="179"/>
      <c r="F80" s="179"/>
      <c r="G80" s="14"/>
      <c r="H80" s="14"/>
      <c r="I80" s="151">
        <v>0</v>
      </c>
      <c r="J80" s="150"/>
      <c r="K80" s="151">
        <v>1</v>
      </c>
      <c r="L80" s="31">
        <f t="shared" ref="L80" si="6">I80*K80</f>
        <v>0</v>
      </c>
      <c r="M80" s="14"/>
    </row>
    <row r="81" spans="1:13" ht="17.25" thickBot="1" x14ac:dyDescent="0.35">
      <c r="A81" s="163"/>
      <c r="B81" s="69"/>
      <c r="C81" s="27"/>
      <c r="D81" s="179"/>
      <c r="E81" s="179"/>
      <c r="F81" s="179"/>
      <c r="G81" s="14"/>
      <c r="H81" s="14"/>
      <c r="I81" s="151">
        <v>0</v>
      </c>
      <c r="J81" s="150"/>
      <c r="K81" s="151">
        <v>1</v>
      </c>
      <c r="L81" s="31">
        <f t="shared" ref="L81" si="7">I81*K81</f>
        <v>0</v>
      </c>
      <c r="M81" s="14"/>
    </row>
    <row r="82" spans="1:13" ht="17.25" thickBot="1" x14ac:dyDescent="0.35">
      <c r="A82" s="163"/>
      <c r="B82" s="69"/>
      <c r="C82" s="27"/>
      <c r="D82" s="179"/>
      <c r="E82" s="179"/>
      <c r="F82" s="179"/>
      <c r="G82" s="14"/>
      <c r="H82" s="14"/>
      <c r="I82" s="151">
        <v>0</v>
      </c>
      <c r="J82" s="150"/>
      <c r="K82" s="151">
        <v>1</v>
      </c>
      <c r="L82" s="31">
        <f t="shared" ref="L82" si="8">I82*K82</f>
        <v>0</v>
      </c>
      <c r="M82" s="14"/>
    </row>
    <row r="83" spans="1:13" ht="17.25" thickBot="1" x14ac:dyDescent="0.35">
      <c r="A83" s="163"/>
      <c r="B83" s="77" t="s">
        <v>38</v>
      </c>
      <c r="C83" s="64"/>
      <c r="D83" s="11"/>
      <c r="E83" s="11"/>
      <c r="F83" s="123"/>
      <c r="G83" s="14"/>
      <c r="H83" s="14"/>
      <c r="I83" s="151">
        <v>0</v>
      </c>
      <c r="J83" s="150"/>
      <c r="K83" s="151">
        <v>1</v>
      </c>
      <c r="L83" s="31">
        <f>I83*K83</f>
        <v>0</v>
      </c>
      <c r="M83" s="14"/>
    </row>
    <row r="84" spans="1:13" ht="17.25" thickBot="1" x14ac:dyDescent="0.35">
      <c r="A84" s="163"/>
      <c r="B84" s="11"/>
      <c r="C84" s="191" t="s">
        <v>39</v>
      </c>
      <c r="D84" s="191"/>
      <c r="E84" s="11"/>
      <c r="F84" s="64"/>
      <c r="G84" s="14"/>
      <c r="H84" s="14"/>
      <c r="I84" s="92"/>
      <c r="J84" s="14"/>
      <c r="K84" s="90"/>
      <c r="L84" s="14"/>
      <c r="M84" s="31">
        <f>SUM(L54:L83)</f>
        <v>0</v>
      </c>
    </row>
    <row r="85" spans="1:13" ht="17.25" thickBot="1" x14ac:dyDescent="0.35">
      <c r="A85" s="163"/>
      <c r="B85" s="11"/>
      <c r="C85" s="11"/>
      <c r="D85" s="11"/>
      <c r="E85" s="11"/>
      <c r="F85" s="11"/>
      <c r="G85" s="14"/>
      <c r="H85" s="14"/>
      <c r="I85" s="14"/>
      <c r="J85" s="14"/>
      <c r="K85" s="14"/>
      <c r="L85" s="14"/>
      <c r="M85" s="14"/>
    </row>
    <row r="86" spans="1:13" ht="17.25" thickBot="1" x14ac:dyDescent="0.35">
      <c r="A86" s="163"/>
      <c r="B86" s="187" t="s">
        <v>11</v>
      </c>
      <c r="C86" s="187"/>
      <c r="D86" s="11"/>
      <c r="E86" s="11"/>
      <c r="F86" s="11"/>
      <c r="G86" s="43" t="s">
        <v>16</v>
      </c>
      <c r="H86" s="43" t="s">
        <v>30</v>
      </c>
      <c r="I86" s="43" t="s">
        <v>21</v>
      </c>
      <c r="J86" s="43" t="s">
        <v>31</v>
      </c>
      <c r="K86" s="43" t="s">
        <v>29</v>
      </c>
      <c r="L86" s="43" t="s">
        <v>35</v>
      </c>
      <c r="M86" s="43" t="s">
        <v>32</v>
      </c>
    </row>
    <row r="87" spans="1:13" ht="17.25" thickBot="1" x14ac:dyDescent="0.35">
      <c r="A87" s="163"/>
      <c r="B87" s="20" t="s">
        <v>12</v>
      </c>
      <c r="C87" s="22"/>
      <c r="D87" s="208"/>
      <c r="E87" s="208"/>
      <c r="F87" s="208"/>
      <c r="G87" s="150">
        <v>0</v>
      </c>
      <c r="H87" s="151">
        <v>0</v>
      </c>
      <c r="I87" s="90">
        <f>G87*H87</f>
        <v>0</v>
      </c>
      <c r="J87" s="156"/>
      <c r="K87" s="151">
        <v>1</v>
      </c>
      <c r="L87" s="31">
        <f>I87*K87</f>
        <v>0</v>
      </c>
      <c r="M87" s="14"/>
    </row>
    <row r="88" spans="1:13" ht="17.25" thickBot="1" x14ac:dyDescent="0.35">
      <c r="A88" s="163"/>
      <c r="B88" s="20" t="s">
        <v>13</v>
      </c>
      <c r="C88" s="23"/>
      <c r="D88" s="209"/>
      <c r="E88" s="209"/>
      <c r="F88" s="209"/>
      <c r="G88" s="150">
        <v>0</v>
      </c>
      <c r="H88" s="151">
        <v>0</v>
      </c>
      <c r="I88" s="90">
        <f t="shared" ref="I88:I90" si="9">G88*H88</f>
        <v>0</v>
      </c>
      <c r="J88" s="156"/>
      <c r="K88" s="151">
        <v>1</v>
      </c>
      <c r="L88" s="31">
        <f t="shared" ref="L88:L90" si="10">I88*K88</f>
        <v>0</v>
      </c>
      <c r="M88" s="14"/>
    </row>
    <row r="89" spans="1:13" ht="17.25" thickBot="1" x14ac:dyDescent="0.35">
      <c r="A89" s="163"/>
      <c r="B89" s="20" t="s">
        <v>14</v>
      </c>
      <c r="C89" s="23"/>
      <c r="D89" s="209"/>
      <c r="E89" s="209"/>
      <c r="F89" s="209"/>
      <c r="G89" s="150">
        <v>0</v>
      </c>
      <c r="H89" s="151">
        <v>0</v>
      </c>
      <c r="I89" s="90">
        <f t="shared" si="9"/>
        <v>0</v>
      </c>
      <c r="J89" s="156"/>
      <c r="K89" s="151">
        <v>1</v>
      </c>
      <c r="L89" s="31">
        <f t="shared" si="10"/>
        <v>0</v>
      </c>
      <c r="M89" s="14"/>
    </row>
    <row r="90" spans="1:13" ht="17.25" thickBot="1" x14ac:dyDescent="0.35">
      <c r="A90" s="163"/>
      <c r="B90" s="20" t="s">
        <v>15</v>
      </c>
      <c r="C90" s="24"/>
      <c r="D90" s="209"/>
      <c r="E90" s="209"/>
      <c r="F90" s="209"/>
      <c r="G90" s="150">
        <v>0</v>
      </c>
      <c r="H90" s="151">
        <v>0</v>
      </c>
      <c r="I90" s="90">
        <f t="shared" si="9"/>
        <v>0</v>
      </c>
      <c r="J90" s="156"/>
      <c r="K90" s="151">
        <v>1</v>
      </c>
      <c r="L90" s="31">
        <f t="shared" si="10"/>
        <v>0</v>
      </c>
      <c r="M90" s="14"/>
    </row>
    <row r="91" spans="1:13" ht="17.25" thickBot="1" x14ac:dyDescent="0.35">
      <c r="A91" s="163"/>
      <c r="B91" s="11"/>
      <c r="C91" s="215" t="s">
        <v>24</v>
      </c>
      <c r="D91" s="216"/>
      <c r="E91" s="216"/>
      <c r="F91" s="217"/>
      <c r="G91" s="14"/>
      <c r="H91" s="14"/>
      <c r="I91" s="14"/>
      <c r="J91" s="14"/>
      <c r="K91" s="15"/>
      <c r="L91" s="14"/>
      <c r="M91" s="31">
        <f>SUM(L87:L90)</f>
        <v>0</v>
      </c>
    </row>
    <row r="92" spans="1:13" ht="17.25" thickBot="1" x14ac:dyDescent="0.35">
      <c r="A92" s="170"/>
      <c r="B92" s="11"/>
      <c r="C92" s="72"/>
      <c r="D92" s="45"/>
      <c r="E92" s="45"/>
      <c r="F92" s="83"/>
      <c r="G92" s="14"/>
      <c r="H92" s="14"/>
      <c r="I92" s="14"/>
      <c r="J92" s="14"/>
      <c r="K92" s="15"/>
      <c r="L92" s="14"/>
      <c r="M92" s="14"/>
    </row>
    <row r="93" spans="1:13" ht="17.25" thickBot="1" x14ac:dyDescent="0.35">
      <c r="A93" s="170"/>
      <c r="B93" s="210" t="s">
        <v>96</v>
      </c>
      <c r="C93" s="210"/>
      <c r="D93" s="210"/>
      <c r="E93" s="210"/>
      <c r="F93" s="210"/>
      <c r="G93" s="14"/>
      <c r="H93" s="14"/>
      <c r="I93" s="43" t="s">
        <v>41</v>
      </c>
      <c r="J93" s="43" t="s">
        <v>31</v>
      </c>
      <c r="K93" s="43" t="s">
        <v>29</v>
      </c>
      <c r="L93" s="43" t="s">
        <v>35</v>
      </c>
      <c r="M93" s="43" t="s">
        <v>32</v>
      </c>
    </row>
    <row r="94" spans="1:13" ht="17.25" thickBot="1" x14ac:dyDescent="0.35">
      <c r="A94" s="170"/>
      <c r="B94" s="64"/>
      <c r="C94" s="194"/>
      <c r="D94" s="194"/>
      <c r="E94" s="194"/>
      <c r="F94" s="194"/>
      <c r="G94" s="14"/>
      <c r="H94" s="14"/>
      <c r="I94" s="151">
        <v>0</v>
      </c>
      <c r="J94" s="150"/>
      <c r="K94" s="151">
        <v>1</v>
      </c>
      <c r="L94" s="31">
        <f>I94*K94</f>
        <v>0</v>
      </c>
      <c r="M94" s="31"/>
    </row>
    <row r="95" spans="1:13" ht="17.25" thickBot="1" x14ac:dyDescent="0.35">
      <c r="A95" s="170"/>
      <c r="B95" s="12"/>
      <c r="C95" s="213"/>
      <c r="D95" s="213"/>
      <c r="E95" s="213"/>
      <c r="F95" s="213"/>
      <c r="G95" s="14"/>
      <c r="H95" s="14"/>
      <c r="I95" s="151">
        <v>0</v>
      </c>
      <c r="J95" s="150"/>
      <c r="K95" s="151">
        <v>1</v>
      </c>
      <c r="L95" s="31">
        <f t="shared" ref="L95:L97" si="11">I95*K95</f>
        <v>0</v>
      </c>
      <c r="M95" s="31"/>
    </row>
    <row r="96" spans="1:13" ht="17.25" thickBot="1" x14ac:dyDescent="0.35">
      <c r="A96" s="170"/>
      <c r="B96" s="12"/>
      <c r="C96" s="213"/>
      <c r="D96" s="213"/>
      <c r="E96" s="213"/>
      <c r="F96" s="213"/>
      <c r="G96" s="14"/>
      <c r="H96" s="14"/>
      <c r="I96" s="151">
        <v>0</v>
      </c>
      <c r="J96" s="150"/>
      <c r="K96" s="151">
        <v>1</v>
      </c>
      <c r="L96" s="31">
        <f t="shared" si="11"/>
        <v>0</v>
      </c>
      <c r="M96" s="31"/>
    </row>
    <row r="97" spans="1:13" ht="17.25" thickBot="1" x14ac:dyDescent="0.35">
      <c r="A97" s="170"/>
      <c r="B97" s="12"/>
      <c r="C97" s="213"/>
      <c r="D97" s="213"/>
      <c r="E97" s="213"/>
      <c r="F97" s="214"/>
      <c r="G97" s="14"/>
      <c r="H97" s="14"/>
      <c r="I97" s="151">
        <v>0</v>
      </c>
      <c r="J97" s="150"/>
      <c r="K97" s="151">
        <v>1</v>
      </c>
      <c r="L97" s="31">
        <f t="shared" si="11"/>
        <v>0</v>
      </c>
      <c r="M97" s="31"/>
    </row>
    <row r="98" spans="1:13" ht="17.25" thickBot="1" x14ac:dyDescent="0.35">
      <c r="A98" s="163"/>
      <c r="B98" s="206" t="s">
        <v>42</v>
      </c>
      <c r="C98" s="207"/>
      <c r="D98" s="207"/>
      <c r="E98" s="207"/>
      <c r="F98" s="130"/>
      <c r="G98" s="14"/>
      <c r="H98" s="14"/>
      <c r="I98" s="90"/>
      <c r="J98" s="14"/>
      <c r="K98" s="15"/>
      <c r="L98" s="31"/>
      <c r="M98" s="31">
        <f>SUM(L94:L97)</f>
        <v>0</v>
      </c>
    </row>
    <row r="99" spans="1:13" ht="17.25" thickBot="1" x14ac:dyDescent="0.35">
      <c r="A99" s="163"/>
      <c r="B99" s="72"/>
      <c r="C99" s="72"/>
      <c r="D99" s="72"/>
      <c r="E99" s="72"/>
      <c r="F99" s="115"/>
      <c r="G99" s="14"/>
      <c r="H99" s="14"/>
      <c r="I99" s="90"/>
      <c r="J99" s="14"/>
      <c r="K99" s="15"/>
      <c r="L99" s="31"/>
      <c r="M99" s="31"/>
    </row>
    <row r="100" spans="1:13" ht="17.25" thickBot="1" x14ac:dyDescent="0.35">
      <c r="A100" s="163"/>
      <c r="B100" s="187" t="s">
        <v>76</v>
      </c>
      <c r="C100" s="187"/>
      <c r="D100" s="187"/>
      <c r="E100" s="187"/>
      <c r="F100" s="188"/>
      <c r="G100" s="14"/>
      <c r="H100" s="14"/>
      <c r="I100" s="90"/>
      <c r="J100" s="14"/>
      <c r="K100" s="15"/>
      <c r="L100" s="31"/>
      <c r="M100" s="31">
        <f>0.05*M26</f>
        <v>0</v>
      </c>
    </row>
    <row r="101" spans="1:13" ht="17.25" thickBot="1" x14ac:dyDescent="0.35">
      <c r="A101" s="171"/>
      <c r="B101" s="116"/>
      <c r="C101" s="116"/>
      <c r="D101" s="116"/>
      <c r="E101" s="116"/>
      <c r="F101" s="117"/>
      <c r="G101" s="93"/>
      <c r="H101" s="93"/>
      <c r="I101" s="94"/>
      <c r="J101" s="93"/>
      <c r="K101" s="95"/>
      <c r="L101" s="96"/>
      <c r="M101" s="96"/>
    </row>
    <row r="102" spans="1:13" ht="17.25" thickBot="1" x14ac:dyDescent="0.35">
      <c r="A102" s="211" t="s">
        <v>20</v>
      </c>
      <c r="B102" s="212"/>
      <c r="C102" s="58"/>
      <c r="D102" s="58"/>
      <c r="E102" s="58"/>
      <c r="F102" s="58"/>
      <c r="G102" s="36"/>
      <c r="H102" s="36"/>
      <c r="I102" s="36"/>
      <c r="J102" s="36"/>
      <c r="K102" s="84"/>
      <c r="L102" s="85"/>
      <c r="M102" s="86">
        <f>SUM(M37+M45+M84+M91+M98+M100)</f>
        <v>0</v>
      </c>
    </row>
    <row r="103" spans="1:13" ht="17.25" thickBot="1" x14ac:dyDescent="0.35">
      <c r="A103" s="172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9"/>
    </row>
    <row r="104" spans="1:13" x14ac:dyDescent="0.3">
      <c r="A104" s="162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120"/>
    </row>
    <row r="105" spans="1:13" ht="17.25" thickBot="1" x14ac:dyDescent="0.35">
      <c r="A105" s="204" t="s">
        <v>26</v>
      </c>
      <c r="B105" s="205"/>
      <c r="C105" s="64"/>
      <c r="D105" s="64"/>
      <c r="E105" s="64"/>
      <c r="F105" s="64"/>
      <c r="G105" s="64"/>
      <c r="H105" s="64"/>
      <c r="I105" s="64"/>
      <c r="J105" s="64"/>
      <c r="K105" s="64"/>
      <c r="L105" s="5"/>
      <c r="M105" s="178" t="e">
        <f>M102/G18</f>
        <v>#DIV/0!</v>
      </c>
    </row>
    <row r="106" spans="1:13" ht="18" thickTop="1" thickBot="1" x14ac:dyDescent="0.35">
      <c r="A106" s="162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51"/>
    </row>
    <row r="107" spans="1:13" x14ac:dyDescent="0.3">
      <c r="A107" s="159" t="s">
        <v>7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5"/>
      <c r="M107" s="46">
        <f>M26</f>
        <v>0</v>
      </c>
    </row>
    <row r="108" spans="1:13" x14ac:dyDescent="0.3">
      <c r="A108" s="159" t="s">
        <v>25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5"/>
      <c r="M108" s="47">
        <f>-M102</f>
        <v>0</v>
      </c>
    </row>
    <row r="109" spans="1:13" ht="17.25" thickBot="1" x14ac:dyDescent="0.35">
      <c r="A109" s="159" t="s">
        <v>17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5"/>
      <c r="M109" s="48">
        <f>SUM(M107:M108)</f>
        <v>0</v>
      </c>
    </row>
    <row r="110" spans="1:13" ht="18" thickTop="1" thickBot="1" x14ac:dyDescent="0.35">
      <c r="A110" s="17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9"/>
      <c r="M110" s="50"/>
    </row>
    <row r="111" spans="1:13" ht="17.25" thickBot="1" x14ac:dyDescent="0.35">
      <c r="A111" s="174"/>
      <c r="B111" s="118"/>
      <c r="C111" s="17"/>
      <c r="D111" s="17"/>
      <c r="E111" s="17"/>
      <c r="F111" s="17"/>
      <c r="G111" s="17"/>
      <c r="H111" s="17"/>
      <c r="I111" s="17"/>
      <c r="J111" s="17"/>
      <c r="K111" s="119"/>
      <c r="L111" s="17"/>
      <c r="M111" s="121"/>
    </row>
    <row r="112" spans="1:13" ht="17.25" thickBot="1" x14ac:dyDescent="0.35">
      <c r="A112" s="198" t="s">
        <v>95</v>
      </c>
      <c r="B112" s="199"/>
      <c r="C112" s="199"/>
      <c r="D112" s="199"/>
      <c r="E112" s="199"/>
      <c r="F112" s="126"/>
      <c r="G112" s="126"/>
      <c r="H112" s="126"/>
      <c r="I112" s="127" t="s">
        <v>41</v>
      </c>
      <c r="J112" s="127" t="s">
        <v>31</v>
      </c>
      <c r="K112" s="127" t="s">
        <v>29</v>
      </c>
      <c r="L112" s="127" t="s">
        <v>35</v>
      </c>
      <c r="M112" s="127" t="s">
        <v>32</v>
      </c>
    </row>
    <row r="113" spans="1:13" ht="17.25" thickBot="1" x14ac:dyDescent="0.35">
      <c r="A113" s="175" t="s">
        <v>97</v>
      </c>
      <c r="B113" s="74"/>
      <c r="C113" s="74"/>
      <c r="D113" s="74"/>
      <c r="E113" s="74"/>
      <c r="F113" s="13"/>
      <c r="G113" s="13"/>
      <c r="H113" s="13"/>
      <c r="I113" s="124">
        <f>H18</f>
        <v>0</v>
      </c>
      <c r="J113" s="133"/>
      <c r="K113" s="124">
        <v>1</v>
      </c>
      <c r="L113" s="125">
        <f>I113*K113</f>
        <v>0</v>
      </c>
      <c r="M113" s="133"/>
    </row>
    <row r="114" spans="1:13" ht="17.25" thickBot="1" x14ac:dyDescent="0.35">
      <c r="A114" s="176"/>
      <c r="B114" s="74"/>
      <c r="C114" s="74"/>
      <c r="D114" s="74"/>
      <c r="E114" s="74"/>
      <c r="F114" s="13"/>
      <c r="G114" s="13"/>
      <c r="H114" s="13"/>
      <c r="I114" s="133"/>
      <c r="J114" s="133"/>
      <c r="K114" s="133"/>
      <c r="L114" s="133"/>
      <c r="M114" s="133"/>
    </row>
    <row r="115" spans="1:13" ht="17.25" thickBot="1" x14ac:dyDescent="0.35">
      <c r="A115" s="200" t="s">
        <v>77</v>
      </c>
      <c r="B115" s="201"/>
      <c r="C115" s="201"/>
      <c r="D115" s="201"/>
      <c r="E115" s="201"/>
      <c r="F115" s="11"/>
      <c r="G115" s="11"/>
      <c r="H115" s="11"/>
      <c r="I115" s="75"/>
      <c r="J115" s="75"/>
      <c r="K115" s="75"/>
      <c r="L115" s="75"/>
      <c r="M115" s="75"/>
    </row>
    <row r="116" spans="1:13" ht="17.25" thickBot="1" x14ac:dyDescent="0.35">
      <c r="A116" s="163"/>
      <c r="B116" s="122" t="s">
        <v>78</v>
      </c>
      <c r="C116" s="11"/>
      <c r="D116" s="11"/>
      <c r="E116" s="11"/>
      <c r="F116" s="11"/>
      <c r="G116" s="11"/>
      <c r="H116" s="11"/>
      <c r="I116" s="124">
        <v>0</v>
      </c>
      <c r="J116" s="75"/>
      <c r="K116" s="124">
        <v>1</v>
      </c>
      <c r="L116" s="125">
        <f>I116*K116</f>
        <v>0</v>
      </c>
      <c r="M116" s="75"/>
    </row>
    <row r="117" spans="1:13" ht="17.25" thickBot="1" x14ac:dyDescent="0.35">
      <c r="A117" s="163"/>
      <c r="B117" s="122" t="s">
        <v>79</v>
      </c>
      <c r="C117" s="11"/>
      <c r="D117" s="11"/>
      <c r="E117" s="11"/>
      <c r="F117" s="11"/>
      <c r="G117" s="11"/>
      <c r="H117" s="11"/>
      <c r="I117" s="124">
        <v>0</v>
      </c>
      <c r="J117" s="75"/>
      <c r="K117" s="124">
        <v>1</v>
      </c>
      <c r="L117" s="125">
        <f t="shared" ref="L117:L125" si="12">I117*K117</f>
        <v>0</v>
      </c>
      <c r="M117" s="75"/>
    </row>
    <row r="118" spans="1:13" ht="17.25" thickBot="1" x14ac:dyDescent="0.35">
      <c r="A118" s="163"/>
      <c r="B118" s="122" t="s">
        <v>80</v>
      </c>
      <c r="C118" s="11"/>
      <c r="D118" s="11"/>
      <c r="E118" s="11"/>
      <c r="F118" s="11"/>
      <c r="G118" s="11"/>
      <c r="H118" s="11"/>
      <c r="I118" s="124">
        <v>0</v>
      </c>
      <c r="J118" s="75"/>
      <c r="K118" s="124">
        <v>1</v>
      </c>
      <c r="L118" s="125">
        <f t="shared" si="12"/>
        <v>0</v>
      </c>
      <c r="M118" s="75"/>
    </row>
    <row r="119" spans="1:13" ht="17.25" thickBot="1" x14ac:dyDescent="0.35">
      <c r="A119" s="163"/>
      <c r="B119" s="11"/>
      <c r="C119" s="11"/>
      <c r="D119" s="11"/>
      <c r="E119" s="11"/>
      <c r="F119" s="11"/>
      <c r="G119" s="11"/>
      <c r="H119" s="11"/>
      <c r="I119" s="124"/>
      <c r="J119" s="75"/>
      <c r="K119" s="124"/>
      <c r="L119" s="125"/>
      <c r="M119" s="75"/>
    </row>
    <row r="120" spans="1:13" ht="17.25" thickBot="1" x14ac:dyDescent="0.35">
      <c r="A120" s="200" t="s">
        <v>81</v>
      </c>
      <c r="B120" s="201"/>
      <c r="C120" s="201"/>
      <c r="D120" s="201"/>
      <c r="E120" s="201"/>
      <c r="F120" s="11"/>
      <c r="G120" s="11"/>
      <c r="H120" s="11"/>
      <c r="I120" s="124">
        <v>0</v>
      </c>
      <c r="J120" s="75"/>
      <c r="K120" s="124">
        <v>1</v>
      </c>
      <c r="L120" s="125">
        <f t="shared" si="12"/>
        <v>0</v>
      </c>
      <c r="M120" s="75"/>
    </row>
    <row r="121" spans="1:13" ht="17.25" thickBot="1" x14ac:dyDescent="0.35">
      <c r="A121" s="168"/>
      <c r="B121" s="11"/>
      <c r="C121" s="11"/>
      <c r="D121" s="11"/>
      <c r="E121" s="11"/>
      <c r="F121" s="11"/>
      <c r="G121" s="11"/>
      <c r="H121" s="11"/>
      <c r="I121" s="124"/>
      <c r="J121" s="75"/>
      <c r="K121" s="124"/>
      <c r="L121" s="125"/>
      <c r="M121" s="75"/>
    </row>
    <row r="122" spans="1:13" ht="17.25" thickBot="1" x14ac:dyDescent="0.35">
      <c r="A122" s="200" t="s">
        <v>82</v>
      </c>
      <c r="B122" s="201"/>
      <c r="C122" s="201"/>
      <c r="D122" s="201"/>
      <c r="E122" s="201"/>
      <c r="F122" s="11"/>
      <c r="G122" s="11"/>
      <c r="H122" s="11"/>
      <c r="I122" s="124"/>
      <c r="J122" s="75"/>
      <c r="K122" s="124"/>
      <c r="L122" s="125"/>
      <c r="M122" s="75"/>
    </row>
    <row r="123" spans="1:13" ht="17.25" thickBot="1" x14ac:dyDescent="0.35">
      <c r="A123" s="177"/>
      <c r="B123" s="194"/>
      <c r="C123" s="194"/>
      <c r="D123" s="194"/>
      <c r="E123" s="194"/>
      <c r="F123" s="194"/>
      <c r="G123" s="194"/>
      <c r="H123" s="195"/>
      <c r="I123" s="124">
        <v>0</v>
      </c>
      <c r="J123" s="75"/>
      <c r="K123" s="124">
        <v>1</v>
      </c>
      <c r="L123" s="125">
        <f t="shared" si="12"/>
        <v>0</v>
      </c>
      <c r="M123" s="75"/>
    </row>
    <row r="124" spans="1:13" ht="17.25" thickBot="1" x14ac:dyDescent="0.35">
      <c r="A124" s="177"/>
      <c r="B124" s="194"/>
      <c r="C124" s="194"/>
      <c r="D124" s="194"/>
      <c r="E124" s="194"/>
      <c r="F124" s="194"/>
      <c r="G124" s="194"/>
      <c r="H124" s="195"/>
      <c r="I124" s="124">
        <v>0</v>
      </c>
      <c r="J124" s="75"/>
      <c r="K124" s="124">
        <v>1</v>
      </c>
      <c r="L124" s="125">
        <f t="shared" si="12"/>
        <v>0</v>
      </c>
      <c r="M124" s="75"/>
    </row>
    <row r="125" spans="1:13" ht="17.25" thickBot="1" x14ac:dyDescent="0.35">
      <c r="A125" s="177"/>
      <c r="B125" s="194"/>
      <c r="C125" s="194"/>
      <c r="D125" s="194"/>
      <c r="E125" s="194"/>
      <c r="F125" s="194"/>
      <c r="G125" s="194"/>
      <c r="H125" s="195"/>
      <c r="I125" s="134">
        <v>0</v>
      </c>
      <c r="J125" s="135"/>
      <c r="K125" s="134">
        <v>1</v>
      </c>
      <c r="L125" s="136">
        <f t="shared" si="12"/>
        <v>0</v>
      </c>
      <c r="M125" s="75"/>
    </row>
    <row r="126" spans="1:13" ht="17.25" thickBot="1" x14ac:dyDescent="0.35">
      <c r="A126" s="192" t="s">
        <v>95</v>
      </c>
      <c r="B126" s="193"/>
      <c r="C126" s="193"/>
      <c r="D126" s="193"/>
      <c r="E126" s="193"/>
      <c r="F126" s="36"/>
      <c r="G126" s="36"/>
      <c r="H126" s="36"/>
      <c r="I126" s="137"/>
      <c r="J126" s="58"/>
      <c r="K126" s="137"/>
      <c r="L126" s="138"/>
      <c r="M126" s="86">
        <f>SUM(L113:L125)</f>
        <v>0</v>
      </c>
    </row>
  </sheetData>
  <mergeCells count="95">
    <mergeCell ref="C42:F42"/>
    <mergeCell ref="C43:F43"/>
    <mergeCell ref="C44:F44"/>
    <mergeCell ref="D56:F56"/>
    <mergeCell ref="D57:F57"/>
    <mergeCell ref="B47:D47"/>
    <mergeCell ref="A1:M1"/>
    <mergeCell ref="A2:M2"/>
    <mergeCell ref="A3:M3"/>
    <mergeCell ref="A4:M4"/>
    <mergeCell ref="D33:F33"/>
    <mergeCell ref="C22:F22"/>
    <mergeCell ref="C23:F23"/>
    <mergeCell ref="C24:F24"/>
    <mergeCell ref="C25:F25"/>
    <mergeCell ref="A5:J5"/>
    <mergeCell ref="I6:J6"/>
    <mergeCell ref="F6:G6"/>
    <mergeCell ref="F7:G7"/>
    <mergeCell ref="D6:E6"/>
    <mergeCell ref="D7:E7"/>
    <mergeCell ref="A26:B26"/>
    <mergeCell ref="A28:B28"/>
    <mergeCell ref="B29:F29"/>
    <mergeCell ref="A9:B9"/>
    <mergeCell ref="C9:J9"/>
    <mergeCell ref="A11:B11"/>
    <mergeCell ref="D11:J11"/>
    <mergeCell ref="A17:B17"/>
    <mergeCell ref="B18:D18"/>
    <mergeCell ref="B19:D19"/>
    <mergeCell ref="B20:D20"/>
    <mergeCell ref="B21:D21"/>
    <mergeCell ref="D12:J12"/>
    <mergeCell ref="D13:J13"/>
    <mergeCell ref="D14:J14"/>
    <mergeCell ref="D15:J15"/>
    <mergeCell ref="D68:F68"/>
    <mergeCell ref="D69:F69"/>
    <mergeCell ref="D70:F70"/>
    <mergeCell ref="C45:F45"/>
    <mergeCell ref="D58:F58"/>
    <mergeCell ref="C54:D54"/>
    <mergeCell ref="B49:C49"/>
    <mergeCell ref="B50:C50"/>
    <mergeCell ref="B51:C51"/>
    <mergeCell ref="B48:C48"/>
    <mergeCell ref="B53:F53"/>
    <mergeCell ref="A105:B105"/>
    <mergeCell ref="B98:E98"/>
    <mergeCell ref="D87:F87"/>
    <mergeCell ref="D88:F88"/>
    <mergeCell ref="D89:F89"/>
    <mergeCell ref="D90:F90"/>
    <mergeCell ref="B93:F93"/>
    <mergeCell ref="C94:F94"/>
    <mergeCell ref="A102:B102"/>
    <mergeCell ref="C95:F95"/>
    <mergeCell ref="C96:F96"/>
    <mergeCell ref="C97:F97"/>
    <mergeCell ref="C91:F91"/>
    <mergeCell ref="A126:E126"/>
    <mergeCell ref="B123:H123"/>
    <mergeCell ref="B124:H124"/>
    <mergeCell ref="B125:H125"/>
    <mergeCell ref="B60:E60"/>
    <mergeCell ref="B62:E62"/>
    <mergeCell ref="B63:E63"/>
    <mergeCell ref="C66:D66"/>
    <mergeCell ref="B65:C65"/>
    <mergeCell ref="A112:E112"/>
    <mergeCell ref="A120:E120"/>
    <mergeCell ref="A115:E115"/>
    <mergeCell ref="A122:E122"/>
    <mergeCell ref="B61:E61"/>
    <mergeCell ref="B72:C72"/>
    <mergeCell ref="B73:C73"/>
    <mergeCell ref="B74:C74"/>
    <mergeCell ref="B75:C75"/>
    <mergeCell ref="C78:D78"/>
    <mergeCell ref="B71:F71"/>
    <mergeCell ref="B100:F100"/>
    <mergeCell ref="B77:F77"/>
    <mergeCell ref="B86:C86"/>
    <mergeCell ref="D80:F80"/>
    <mergeCell ref="D81:F81"/>
    <mergeCell ref="D82:F82"/>
    <mergeCell ref="C84:D84"/>
    <mergeCell ref="D32:F32"/>
    <mergeCell ref="D31:F31"/>
    <mergeCell ref="D30:F30"/>
    <mergeCell ref="C40:F40"/>
    <mergeCell ref="C41:F41"/>
    <mergeCell ref="B39:F39"/>
    <mergeCell ref="D34:F34"/>
  </mergeCells>
  <pageMargins left="0.7" right="0.7" top="0.75" bottom="0.75" header="0.3" footer="0.3"/>
  <pageSetup scale="35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1</xdr:col>
                    <xdr:colOff>285750</xdr:colOff>
                    <xdr:row>64</xdr:row>
                    <xdr:rowOff>171450</xdr:rowOff>
                  </from>
                  <to>
                    <xdr:col>1</xdr:col>
                    <xdr:colOff>600075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</xdr:col>
                    <xdr:colOff>285750</xdr:colOff>
                    <xdr:row>65</xdr:row>
                    <xdr:rowOff>171450</xdr:rowOff>
                  </from>
                  <to>
                    <xdr:col>1</xdr:col>
                    <xdr:colOff>600075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</xdr:col>
                    <xdr:colOff>285750</xdr:colOff>
                    <xdr:row>66</xdr:row>
                    <xdr:rowOff>180975</xdr:rowOff>
                  </from>
                  <to>
                    <xdr:col>1</xdr:col>
                    <xdr:colOff>600075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285750</xdr:colOff>
                    <xdr:row>76</xdr:row>
                    <xdr:rowOff>171450</xdr:rowOff>
                  </from>
                  <to>
                    <xdr:col>1</xdr:col>
                    <xdr:colOff>600075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1</xdr:col>
                    <xdr:colOff>285750</xdr:colOff>
                    <xdr:row>78</xdr:row>
                    <xdr:rowOff>180975</xdr:rowOff>
                  </from>
                  <to>
                    <xdr:col>1</xdr:col>
                    <xdr:colOff>600075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1</xdr:col>
                    <xdr:colOff>285750</xdr:colOff>
                    <xdr:row>77</xdr:row>
                    <xdr:rowOff>171450</xdr:rowOff>
                  </from>
                  <to>
                    <xdr:col>1</xdr:col>
                    <xdr:colOff>600075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</xdr:col>
                    <xdr:colOff>285750</xdr:colOff>
                    <xdr:row>52</xdr:row>
                    <xdr:rowOff>180975</xdr:rowOff>
                  </from>
                  <to>
                    <xdr:col>1</xdr:col>
                    <xdr:colOff>600075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</xdr:col>
                    <xdr:colOff>285750</xdr:colOff>
                    <xdr:row>53</xdr:row>
                    <xdr:rowOff>171450</xdr:rowOff>
                  </from>
                  <to>
                    <xdr:col>1</xdr:col>
                    <xdr:colOff>600075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1</xdr:col>
                    <xdr:colOff>285750</xdr:colOff>
                    <xdr:row>54</xdr:row>
                    <xdr:rowOff>180975</xdr:rowOff>
                  </from>
                  <to>
                    <xdr:col>1</xdr:col>
                    <xdr:colOff>600075</xdr:colOff>
                    <xdr:row>56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126"/>
  <sheetViews>
    <sheetView showGridLines="0" zoomScale="90" zoomScaleNormal="90" zoomScaleSheetLayoutView="50" workbookViewId="0">
      <selection activeCell="B60" sqref="B60:E60"/>
    </sheetView>
  </sheetViews>
  <sheetFormatPr defaultRowHeight="16.5" x14ac:dyDescent="0.3"/>
  <cols>
    <col min="1" max="1" width="10" customWidth="1"/>
    <col min="2" max="2" width="12.875" customWidth="1"/>
    <col min="3" max="3" width="12.375" customWidth="1"/>
    <col min="4" max="4" width="15.375" customWidth="1"/>
    <col min="5" max="5" width="15.625" customWidth="1"/>
    <col min="6" max="6" width="15.75" customWidth="1"/>
    <col min="7" max="7" width="12.375" customWidth="1"/>
    <col min="8" max="8" width="13.5" customWidth="1"/>
    <col min="9" max="9" width="12" customWidth="1"/>
    <col min="10" max="10" width="13" customWidth="1"/>
    <col min="11" max="11" width="14.75" customWidth="1"/>
    <col min="12" max="12" width="14.25" customWidth="1"/>
    <col min="13" max="13" width="17.625" customWidth="1"/>
  </cols>
  <sheetData>
    <row r="1" spans="1:13" ht="7.5" customHeight="1" x14ac:dyDescent="0.35">
      <c r="A1" s="231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3"/>
    </row>
    <row r="2" spans="1:13" ht="27.75" x14ac:dyDescent="0.45">
      <c r="A2" s="234" t="s">
        <v>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3" ht="23.25" x14ac:dyDescent="0.35">
      <c r="A3" s="237" t="s">
        <v>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3" ht="7.5" customHeight="1" thickBot="1" x14ac:dyDescent="0.4">
      <c r="A4" s="240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</row>
    <row r="5" spans="1:13" ht="8.25" customHeight="1" thickBot="1" x14ac:dyDescent="0.4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63"/>
      <c r="L5" s="63"/>
      <c r="M5" s="7"/>
    </row>
    <row r="6" spans="1:13" ht="17.25" thickBot="1" x14ac:dyDescent="0.35">
      <c r="A6" s="157"/>
      <c r="B6" s="1"/>
      <c r="C6" s="64"/>
      <c r="D6" s="248" t="s">
        <v>27</v>
      </c>
      <c r="E6" s="248"/>
      <c r="F6" s="248" t="s">
        <v>28</v>
      </c>
      <c r="G6" s="248"/>
      <c r="H6" s="64"/>
      <c r="I6" s="247"/>
      <c r="J6" s="247"/>
      <c r="K6" s="64"/>
      <c r="L6" s="64"/>
      <c r="M6" s="7"/>
    </row>
    <row r="7" spans="1:13" ht="17.25" thickBot="1" x14ac:dyDescent="0.35">
      <c r="A7" s="158" t="s">
        <v>18</v>
      </c>
      <c r="B7" s="18"/>
      <c r="C7" s="64"/>
      <c r="D7" s="252">
        <v>42776</v>
      </c>
      <c r="E7" s="253"/>
      <c r="F7" s="249">
        <v>42779</v>
      </c>
      <c r="G7" s="249"/>
      <c r="H7" s="64"/>
      <c r="I7" s="64"/>
      <c r="J7" s="64"/>
      <c r="K7" s="64"/>
      <c r="L7" s="64"/>
      <c r="M7" s="7"/>
    </row>
    <row r="8" spans="1:13" ht="5.25" customHeight="1" x14ac:dyDescent="0.3">
      <c r="A8" s="159"/>
      <c r="B8" s="73"/>
      <c r="C8" s="73"/>
      <c r="D8" s="73"/>
      <c r="E8" s="73"/>
      <c r="F8" s="6"/>
      <c r="G8" s="6"/>
      <c r="H8" s="6"/>
      <c r="I8" s="64"/>
      <c r="J8" s="64"/>
      <c r="K8" s="64"/>
      <c r="L8" s="64"/>
      <c r="M8" s="7"/>
    </row>
    <row r="9" spans="1:13" ht="17.25" thickBot="1" x14ac:dyDescent="0.35">
      <c r="A9" s="225" t="s">
        <v>2</v>
      </c>
      <c r="B9" s="226"/>
      <c r="C9" s="227" t="s">
        <v>83</v>
      </c>
      <c r="D9" s="227"/>
      <c r="E9" s="227"/>
      <c r="F9" s="227"/>
      <c r="G9" s="227"/>
      <c r="H9" s="227"/>
      <c r="I9" s="227"/>
      <c r="J9" s="227"/>
      <c r="K9" s="64"/>
      <c r="L9" s="64"/>
      <c r="M9" s="7"/>
    </row>
    <row r="10" spans="1:13" ht="5.25" customHeight="1" x14ac:dyDescent="0.3">
      <c r="A10" s="157"/>
      <c r="B10" s="1"/>
      <c r="C10" s="1"/>
      <c r="D10" s="1"/>
      <c r="E10" s="1"/>
      <c r="F10" s="1"/>
      <c r="G10" s="1"/>
      <c r="H10" s="1"/>
      <c r="I10" s="1"/>
      <c r="J10" s="1"/>
      <c r="K10" s="64"/>
      <c r="L10" s="64"/>
      <c r="M10" s="7"/>
    </row>
    <row r="11" spans="1:13" ht="17.25" thickBot="1" x14ac:dyDescent="0.35">
      <c r="A11" s="225" t="s">
        <v>49</v>
      </c>
      <c r="B11" s="226"/>
      <c r="C11" s="64" t="s">
        <v>44</v>
      </c>
      <c r="D11" s="227" t="s">
        <v>84</v>
      </c>
      <c r="E11" s="227"/>
      <c r="F11" s="227"/>
      <c r="G11" s="227"/>
      <c r="H11" s="227"/>
      <c r="I11" s="227"/>
      <c r="J11" s="227"/>
      <c r="K11" s="64"/>
      <c r="L11" s="64"/>
      <c r="M11" s="7"/>
    </row>
    <row r="12" spans="1:13" ht="17.25" thickBot="1" x14ac:dyDescent="0.35">
      <c r="A12" s="160" t="s">
        <v>50</v>
      </c>
      <c r="B12" s="17"/>
      <c r="C12" s="64" t="s">
        <v>45</v>
      </c>
      <c r="D12" s="209" t="s">
        <v>85</v>
      </c>
      <c r="E12" s="209"/>
      <c r="F12" s="209"/>
      <c r="G12" s="209"/>
      <c r="H12" s="209"/>
      <c r="I12" s="209"/>
      <c r="J12" s="209"/>
      <c r="K12" s="64"/>
      <c r="L12" s="64"/>
      <c r="M12" s="7"/>
    </row>
    <row r="13" spans="1:13" ht="17.25" thickBot="1" x14ac:dyDescent="0.35">
      <c r="A13" s="161" t="s">
        <v>51</v>
      </c>
      <c r="B13" s="17"/>
      <c r="C13" s="64" t="s">
        <v>46</v>
      </c>
      <c r="D13" s="209" t="s">
        <v>86</v>
      </c>
      <c r="E13" s="209"/>
      <c r="F13" s="209"/>
      <c r="G13" s="209"/>
      <c r="H13" s="209"/>
      <c r="I13" s="209"/>
      <c r="J13" s="209"/>
      <c r="K13" s="64"/>
      <c r="L13" s="64"/>
      <c r="M13" s="7"/>
    </row>
    <row r="14" spans="1:13" ht="17.25" thickBot="1" x14ac:dyDescent="0.35">
      <c r="A14" s="160"/>
      <c r="B14" s="17"/>
      <c r="C14" s="64" t="s">
        <v>47</v>
      </c>
      <c r="D14" s="209" t="s">
        <v>85</v>
      </c>
      <c r="E14" s="209"/>
      <c r="F14" s="209"/>
      <c r="G14" s="209"/>
      <c r="H14" s="209"/>
      <c r="I14" s="209"/>
      <c r="J14" s="209"/>
      <c r="K14" s="64"/>
      <c r="L14" s="64"/>
      <c r="M14" s="7"/>
    </row>
    <row r="15" spans="1:13" ht="17.25" thickBot="1" x14ac:dyDescent="0.35">
      <c r="A15" s="160"/>
      <c r="B15" s="17"/>
      <c r="C15" s="64" t="s">
        <v>48</v>
      </c>
      <c r="D15" s="209" t="s">
        <v>84</v>
      </c>
      <c r="E15" s="209"/>
      <c r="F15" s="209"/>
      <c r="G15" s="209"/>
      <c r="H15" s="209"/>
      <c r="I15" s="209"/>
      <c r="J15" s="209"/>
      <c r="K15" s="64"/>
      <c r="L15" s="64"/>
      <c r="M15" s="7"/>
    </row>
    <row r="16" spans="1:13" ht="7.5" customHeight="1" thickBot="1" x14ac:dyDescent="0.35">
      <c r="A16" s="162"/>
      <c r="B16" s="64"/>
      <c r="C16" s="64"/>
      <c r="D16" s="64"/>
      <c r="E16" s="64"/>
      <c r="F16" s="64"/>
      <c r="G16" s="64"/>
      <c r="H16" s="64"/>
      <c r="I16" s="64"/>
      <c r="J16" s="64"/>
      <c r="K16" s="36"/>
      <c r="L16" s="64"/>
      <c r="M16" s="7"/>
    </row>
    <row r="17" spans="1:13" ht="33.75" thickBot="1" x14ac:dyDescent="0.35">
      <c r="A17" s="223" t="s">
        <v>3</v>
      </c>
      <c r="B17" s="224"/>
      <c r="C17" s="65"/>
      <c r="D17" s="8"/>
      <c r="E17" s="8"/>
      <c r="F17" s="8"/>
      <c r="G17" s="2" t="s">
        <v>16</v>
      </c>
      <c r="H17" s="2" t="s">
        <v>33</v>
      </c>
      <c r="I17" s="2" t="s">
        <v>21</v>
      </c>
      <c r="J17" s="2" t="s">
        <v>31</v>
      </c>
      <c r="K17" s="25" t="s">
        <v>40</v>
      </c>
      <c r="L17" s="3" t="s">
        <v>35</v>
      </c>
      <c r="M17" s="59" t="s">
        <v>32</v>
      </c>
    </row>
    <row r="18" spans="1:13" ht="17.25" thickBot="1" x14ac:dyDescent="0.35">
      <c r="A18" s="163"/>
      <c r="B18" s="228" t="s">
        <v>4</v>
      </c>
      <c r="C18" s="228"/>
      <c r="D18" s="228"/>
      <c r="E18" s="66"/>
      <c r="F18" s="64"/>
      <c r="G18" s="139">
        <v>10</v>
      </c>
      <c r="H18" s="140">
        <v>600</v>
      </c>
      <c r="I18" s="62">
        <v>6000</v>
      </c>
      <c r="J18" s="141" t="s">
        <v>43</v>
      </c>
      <c r="K18" s="142">
        <v>1</v>
      </c>
      <c r="L18" s="33">
        <f>I18*K18</f>
        <v>6000</v>
      </c>
      <c r="M18" s="37"/>
    </row>
    <row r="19" spans="1:13" ht="17.25" thickBot="1" x14ac:dyDescent="0.35">
      <c r="A19" s="163"/>
      <c r="B19" s="229" t="s">
        <v>5</v>
      </c>
      <c r="C19" s="229"/>
      <c r="D19" s="229"/>
      <c r="E19" s="67"/>
      <c r="F19" s="67"/>
      <c r="G19" s="38"/>
      <c r="H19" s="39"/>
      <c r="I19" s="145">
        <v>10000</v>
      </c>
      <c r="J19" s="143" t="s">
        <v>43</v>
      </c>
      <c r="K19" s="144">
        <v>1</v>
      </c>
      <c r="L19" s="31">
        <f t="shared" ref="L19:L25" si="0">I19*K19</f>
        <v>10000</v>
      </c>
      <c r="M19" s="14"/>
    </row>
    <row r="20" spans="1:13" ht="17.25" thickBot="1" x14ac:dyDescent="0.35">
      <c r="A20" s="162"/>
      <c r="B20" s="230" t="s">
        <v>6</v>
      </c>
      <c r="C20" s="230"/>
      <c r="D20" s="230"/>
      <c r="E20" s="68"/>
      <c r="F20" s="68"/>
      <c r="G20" s="38"/>
      <c r="H20" s="39"/>
      <c r="I20" s="145">
        <v>400</v>
      </c>
      <c r="J20" s="143" t="s">
        <v>43</v>
      </c>
      <c r="K20" s="144">
        <v>1</v>
      </c>
      <c r="L20" s="31">
        <f t="shared" si="0"/>
        <v>400</v>
      </c>
      <c r="M20" s="14"/>
    </row>
    <row r="21" spans="1:13" ht="17.25" thickBot="1" x14ac:dyDescent="0.35">
      <c r="A21" s="163"/>
      <c r="B21" s="229" t="s">
        <v>19</v>
      </c>
      <c r="C21" s="229"/>
      <c r="D21" s="229"/>
      <c r="E21" s="67"/>
      <c r="F21" s="67"/>
      <c r="G21" s="38"/>
      <c r="H21" s="40"/>
      <c r="I21" s="30"/>
      <c r="J21" s="41"/>
      <c r="K21" s="32"/>
      <c r="L21" s="31"/>
      <c r="M21" s="14"/>
    </row>
    <row r="22" spans="1:13" ht="17.25" thickBot="1" x14ac:dyDescent="0.35">
      <c r="A22" s="163"/>
      <c r="B22" s="11"/>
      <c r="C22" s="208"/>
      <c r="D22" s="208"/>
      <c r="E22" s="208"/>
      <c r="F22" s="243"/>
      <c r="G22" s="38"/>
      <c r="H22" s="39"/>
      <c r="I22" s="145"/>
      <c r="J22" s="143"/>
      <c r="K22" s="144">
        <v>1</v>
      </c>
      <c r="L22" s="31">
        <f t="shared" si="0"/>
        <v>0</v>
      </c>
      <c r="M22" s="14"/>
    </row>
    <row r="23" spans="1:13" ht="17.25" thickBot="1" x14ac:dyDescent="0.35">
      <c r="A23" s="163"/>
      <c r="B23" s="11"/>
      <c r="C23" s="209"/>
      <c r="D23" s="209"/>
      <c r="E23" s="209"/>
      <c r="F23" s="244"/>
      <c r="G23" s="38"/>
      <c r="H23" s="39"/>
      <c r="I23" s="145"/>
      <c r="J23" s="143"/>
      <c r="K23" s="144">
        <v>1</v>
      </c>
      <c r="L23" s="31">
        <f t="shared" si="0"/>
        <v>0</v>
      </c>
      <c r="M23" s="14"/>
    </row>
    <row r="24" spans="1:13" ht="17.25" thickBot="1" x14ac:dyDescent="0.35">
      <c r="A24" s="163"/>
      <c r="B24" s="11"/>
      <c r="C24" s="209"/>
      <c r="D24" s="209"/>
      <c r="E24" s="209"/>
      <c r="F24" s="244"/>
      <c r="G24" s="38"/>
      <c r="H24" s="39"/>
      <c r="I24" s="145"/>
      <c r="J24" s="143"/>
      <c r="K24" s="144">
        <v>1</v>
      </c>
      <c r="L24" s="31">
        <f t="shared" si="0"/>
        <v>0</v>
      </c>
      <c r="M24" s="14"/>
    </row>
    <row r="25" spans="1:13" ht="17.25" thickBot="1" x14ac:dyDescent="0.35">
      <c r="A25" s="164"/>
      <c r="B25" s="42"/>
      <c r="C25" s="209"/>
      <c r="D25" s="209"/>
      <c r="E25" s="209"/>
      <c r="F25" s="244"/>
      <c r="G25" s="53"/>
      <c r="H25" s="54"/>
      <c r="I25" s="146"/>
      <c r="J25" s="147"/>
      <c r="K25" s="148">
        <v>1</v>
      </c>
      <c r="L25" s="34">
        <f t="shared" si="0"/>
        <v>0</v>
      </c>
      <c r="M25" s="29"/>
    </row>
    <row r="26" spans="1:13" ht="17.25" thickBot="1" x14ac:dyDescent="0.35">
      <c r="A26" s="250" t="s">
        <v>7</v>
      </c>
      <c r="B26" s="251"/>
      <c r="C26" s="9"/>
      <c r="D26" s="10"/>
      <c r="E26" s="10"/>
      <c r="F26" s="57"/>
      <c r="G26" s="55"/>
      <c r="H26" s="55"/>
      <c r="I26" s="55"/>
      <c r="J26" s="55"/>
      <c r="K26" s="55"/>
      <c r="L26" s="56"/>
      <c r="M26" s="52">
        <f>SUM(L18:L25)</f>
        <v>16400</v>
      </c>
    </row>
    <row r="27" spans="1:13" ht="17.25" thickBot="1" x14ac:dyDescent="0.35">
      <c r="A27" s="160"/>
      <c r="B27" s="17"/>
      <c r="C27" s="17"/>
      <c r="D27" s="17"/>
      <c r="E27" s="17"/>
      <c r="F27" s="17"/>
      <c r="G27" s="35"/>
      <c r="H27" s="35"/>
      <c r="I27" s="35"/>
      <c r="J27" s="35"/>
      <c r="K27" s="35"/>
      <c r="L27" s="35"/>
      <c r="M27" s="19"/>
    </row>
    <row r="28" spans="1:13" ht="33.75" thickBot="1" x14ac:dyDescent="0.35">
      <c r="A28" s="223" t="s">
        <v>8</v>
      </c>
      <c r="B28" s="224"/>
      <c r="C28" s="65"/>
      <c r="D28" s="8"/>
      <c r="E28" s="8"/>
      <c r="F28" s="8"/>
      <c r="G28" s="87" t="s">
        <v>16</v>
      </c>
      <c r="H28" s="87" t="s">
        <v>30</v>
      </c>
      <c r="I28" s="87" t="s">
        <v>21</v>
      </c>
      <c r="J28" s="87" t="s">
        <v>31</v>
      </c>
      <c r="K28" s="88" t="s">
        <v>40</v>
      </c>
      <c r="L28" s="89" t="s">
        <v>35</v>
      </c>
      <c r="M28" s="89" t="s">
        <v>32</v>
      </c>
    </row>
    <row r="29" spans="1:13" ht="17.25" thickBot="1" x14ac:dyDescent="0.35">
      <c r="A29" s="163"/>
      <c r="B29" s="187" t="s">
        <v>64</v>
      </c>
      <c r="C29" s="187"/>
      <c r="D29" s="187"/>
      <c r="E29" s="187"/>
      <c r="F29" s="187"/>
      <c r="G29" s="14"/>
      <c r="H29" s="14"/>
      <c r="I29" s="14"/>
      <c r="J29" s="14"/>
      <c r="K29" s="90"/>
      <c r="L29" s="14"/>
      <c r="M29" s="14"/>
    </row>
    <row r="30" spans="1:13" ht="17.25" thickBot="1" x14ac:dyDescent="0.35">
      <c r="A30" s="163"/>
      <c r="B30" s="16" t="s">
        <v>52</v>
      </c>
      <c r="C30" s="16"/>
      <c r="D30" s="179" t="s">
        <v>9</v>
      </c>
      <c r="E30" s="179"/>
      <c r="F30" s="179"/>
      <c r="G30" s="150">
        <v>10</v>
      </c>
      <c r="H30" s="151">
        <v>90</v>
      </c>
      <c r="I30" s="91">
        <v>900</v>
      </c>
      <c r="J30" s="152" t="s">
        <v>43</v>
      </c>
      <c r="K30" s="151">
        <v>1</v>
      </c>
      <c r="L30" s="31">
        <f>I30*K30</f>
        <v>900</v>
      </c>
      <c r="M30" s="14"/>
    </row>
    <row r="31" spans="1:13" ht="17.25" thickBot="1" x14ac:dyDescent="0.35">
      <c r="A31" s="163"/>
      <c r="B31" s="16" t="s">
        <v>53</v>
      </c>
      <c r="C31" s="16"/>
      <c r="D31" s="179" t="s">
        <v>9</v>
      </c>
      <c r="E31" s="179"/>
      <c r="F31" s="179"/>
      <c r="G31" s="150">
        <v>10</v>
      </c>
      <c r="H31" s="151">
        <v>90</v>
      </c>
      <c r="I31" s="91">
        <v>900</v>
      </c>
      <c r="J31" s="152" t="s">
        <v>43</v>
      </c>
      <c r="K31" s="151">
        <v>1</v>
      </c>
      <c r="L31" s="31">
        <f t="shared" ref="L31:L36" si="1">I31*K31</f>
        <v>900</v>
      </c>
      <c r="M31" s="14"/>
    </row>
    <row r="32" spans="1:13" ht="17.25" thickBot="1" x14ac:dyDescent="0.35">
      <c r="A32" s="163"/>
      <c r="B32" s="16" t="s">
        <v>54</v>
      </c>
      <c r="C32" s="64"/>
      <c r="D32" s="179" t="s">
        <v>9</v>
      </c>
      <c r="E32" s="179"/>
      <c r="F32" s="179"/>
      <c r="G32" s="150">
        <v>10</v>
      </c>
      <c r="H32" s="151">
        <v>90</v>
      </c>
      <c r="I32" s="91">
        <v>900</v>
      </c>
      <c r="J32" s="153" t="s">
        <v>43</v>
      </c>
      <c r="K32" s="151">
        <v>1</v>
      </c>
      <c r="L32" s="31">
        <f t="shared" si="1"/>
        <v>900</v>
      </c>
      <c r="M32" s="14"/>
    </row>
    <row r="33" spans="1:13" ht="17.25" thickBot="1" x14ac:dyDescent="0.35">
      <c r="A33" s="163"/>
      <c r="B33" s="16" t="s">
        <v>55</v>
      </c>
      <c r="C33" s="16"/>
      <c r="D33" s="179" t="s">
        <v>9</v>
      </c>
      <c r="E33" s="179"/>
      <c r="F33" s="179"/>
      <c r="G33" s="150">
        <v>10</v>
      </c>
      <c r="H33" s="151">
        <v>90</v>
      </c>
      <c r="I33" s="91">
        <v>900</v>
      </c>
      <c r="J33" s="153" t="s">
        <v>43</v>
      </c>
      <c r="K33" s="151">
        <v>1</v>
      </c>
      <c r="L33" s="31">
        <f t="shared" si="1"/>
        <v>900</v>
      </c>
      <c r="M33" s="14"/>
    </row>
    <row r="34" spans="1:13" ht="17.25" thickBot="1" x14ac:dyDescent="0.35">
      <c r="A34" s="163"/>
      <c r="B34" s="16" t="s">
        <v>56</v>
      </c>
      <c r="C34" s="16"/>
      <c r="D34" s="179" t="s">
        <v>9</v>
      </c>
      <c r="E34" s="179"/>
      <c r="F34" s="179"/>
      <c r="G34" s="150">
        <v>10</v>
      </c>
      <c r="H34" s="151">
        <v>90</v>
      </c>
      <c r="I34" s="91">
        <v>900</v>
      </c>
      <c r="J34" s="153" t="s">
        <v>43</v>
      </c>
      <c r="K34" s="151">
        <v>1</v>
      </c>
      <c r="L34" s="31">
        <f t="shared" si="1"/>
        <v>900</v>
      </c>
      <c r="M34" s="14"/>
    </row>
    <row r="35" spans="1:13" ht="17.25" thickBot="1" x14ac:dyDescent="0.35">
      <c r="A35" s="163"/>
      <c r="B35" s="16" t="s">
        <v>57</v>
      </c>
      <c r="C35" s="16"/>
      <c r="D35" s="149" t="s">
        <v>9</v>
      </c>
      <c r="E35" s="149"/>
      <c r="F35" s="149"/>
      <c r="G35" s="150">
        <v>10</v>
      </c>
      <c r="H35" s="151">
        <v>90</v>
      </c>
      <c r="I35" s="91">
        <v>900</v>
      </c>
      <c r="J35" s="153" t="s">
        <v>43</v>
      </c>
      <c r="K35" s="151">
        <v>1</v>
      </c>
      <c r="L35" s="31">
        <f t="shared" si="1"/>
        <v>900</v>
      </c>
      <c r="M35" s="14"/>
    </row>
    <row r="36" spans="1:13" ht="17.25" thickBot="1" x14ac:dyDescent="0.35">
      <c r="A36" s="163"/>
      <c r="B36" s="16" t="s">
        <v>34</v>
      </c>
      <c r="C36" s="16"/>
      <c r="D36" s="11"/>
      <c r="E36" s="11"/>
      <c r="F36" s="11"/>
      <c r="G36" s="150">
        <v>10</v>
      </c>
      <c r="H36" s="151">
        <v>15</v>
      </c>
      <c r="I36" s="91">
        <v>150</v>
      </c>
      <c r="J36" s="153" t="s">
        <v>43</v>
      </c>
      <c r="K36" s="151">
        <v>1</v>
      </c>
      <c r="L36" s="31">
        <f t="shared" si="1"/>
        <v>150</v>
      </c>
      <c r="M36" s="14"/>
    </row>
    <row r="37" spans="1:13" ht="17.25" thickBot="1" x14ac:dyDescent="0.35">
      <c r="A37" s="163"/>
      <c r="B37" s="11"/>
      <c r="C37" s="70" t="s">
        <v>23</v>
      </c>
      <c r="D37" s="71"/>
      <c r="E37" s="71"/>
      <c r="F37" s="71"/>
      <c r="G37" s="28"/>
      <c r="H37" s="14"/>
      <c r="I37" s="14"/>
      <c r="J37" s="14"/>
      <c r="K37" s="15"/>
      <c r="L37" s="14"/>
      <c r="M37" s="15">
        <f>SUM(L30:L36)</f>
        <v>5550</v>
      </c>
    </row>
    <row r="38" spans="1:13" ht="17.25" thickBot="1" x14ac:dyDescent="0.35">
      <c r="A38" s="163"/>
      <c r="B38" s="11"/>
      <c r="C38" s="11"/>
      <c r="D38" s="11"/>
      <c r="E38" s="11"/>
      <c r="F38" s="11"/>
      <c r="G38" s="14"/>
      <c r="H38" s="14"/>
      <c r="I38" s="14"/>
      <c r="J38" s="14"/>
      <c r="K38" s="14"/>
      <c r="L38" s="14"/>
      <c r="M38" s="14"/>
    </row>
    <row r="39" spans="1:13" ht="17.25" thickBot="1" x14ac:dyDescent="0.35">
      <c r="A39" s="163"/>
      <c r="B39" s="181" t="s">
        <v>63</v>
      </c>
      <c r="C39" s="181"/>
      <c r="D39" s="181"/>
      <c r="E39" s="181"/>
      <c r="F39" s="181"/>
      <c r="G39" s="43" t="s">
        <v>16</v>
      </c>
      <c r="H39" s="43" t="s">
        <v>30</v>
      </c>
      <c r="I39" s="43" t="s">
        <v>21</v>
      </c>
      <c r="J39" s="43" t="s">
        <v>31</v>
      </c>
      <c r="K39" s="43" t="s">
        <v>29</v>
      </c>
      <c r="L39" s="43" t="s">
        <v>35</v>
      </c>
      <c r="M39" s="43" t="s">
        <v>32</v>
      </c>
    </row>
    <row r="40" spans="1:13" ht="17.25" thickBot="1" x14ac:dyDescent="0.35">
      <c r="A40" s="163"/>
      <c r="B40" s="131" t="s">
        <v>58</v>
      </c>
      <c r="C40" s="180" t="s">
        <v>87</v>
      </c>
      <c r="D40" s="180"/>
      <c r="E40" s="180"/>
      <c r="F40" s="180"/>
      <c r="G40" s="150">
        <v>10</v>
      </c>
      <c r="H40" s="151">
        <v>90</v>
      </c>
      <c r="I40" s="91">
        <v>900</v>
      </c>
      <c r="J40" s="152" t="s">
        <v>43</v>
      </c>
      <c r="K40" s="151">
        <v>1</v>
      </c>
      <c r="L40" s="31">
        <f>I40*K40</f>
        <v>900</v>
      </c>
      <c r="M40" s="14"/>
    </row>
    <row r="41" spans="1:13" ht="17.25" thickBot="1" x14ac:dyDescent="0.35">
      <c r="A41" s="163"/>
      <c r="B41" s="131" t="s">
        <v>59</v>
      </c>
      <c r="C41" s="180" t="s">
        <v>88</v>
      </c>
      <c r="D41" s="180"/>
      <c r="E41" s="180"/>
      <c r="F41" s="180"/>
      <c r="G41" s="150">
        <v>10</v>
      </c>
      <c r="H41" s="151">
        <v>85</v>
      </c>
      <c r="I41" s="91">
        <v>850</v>
      </c>
      <c r="J41" s="152" t="s">
        <v>43</v>
      </c>
      <c r="K41" s="151">
        <v>1</v>
      </c>
      <c r="L41" s="31">
        <f t="shared" ref="L41:L44" si="2">I41*K41</f>
        <v>850</v>
      </c>
      <c r="M41" s="14"/>
    </row>
    <row r="42" spans="1:13" ht="17.25" thickBot="1" x14ac:dyDescent="0.35">
      <c r="A42" s="163"/>
      <c r="B42" s="131" t="s">
        <v>60</v>
      </c>
      <c r="C42" s="180" t="s">
        <v>89</v>
      </c>
      <c r="D42" s="180"/>
      <c r="E42" s="180"/>
      <c r="F42" s="180"/>
      <c r="G42" s="150">
        <v>10</v>
      </c>
      <c r="H42" s="151">
        <v>40</v>
      </c>
      <c r="I42" s="91">
        <v>400</v>
      </c>
      <c r="J42" s="153" t="s">
        <v>43</v>
      </c>
      <c r="K42" s="151">
        <v>1</v>
      </c>
      <c r="L42" s="31">
        <f t="shared" si="2"/>
        <v>400</v>
      </c>
      <c r="M42" s="14"/>
    </row>
    <row r="43" spans="1:13" ht="17.25" thickBot="1" x14ac:dyDescent="0.35">
      <c r="A43" s="163"/>
      <c r="B43" s="131" t="s">
        <v>61</v>
      </c>
      <c r="C43" s="180" t="s">
        <v>90</v>
      </c>
      <c r="D43" s="180"/>
      <c r="E43" s="180"/>
      <c r="F43" s="180"/>
      <c r="G43" s="150">
        <v>10</v>
      </c>
      <c r="H43" s="151">
        <v>100</v>
      </c>
      <c r="I43" s="91">
        <v>1000</v>
      </c>
      <c r="J43" s="153" t="s">
        <v>43</v>
      </c>
      <c r="K43" s="151">
        <v>1</v>
      </c>
      <c r="L43" s="31">
        <f t="shared" si="2"/>
        <v>1000</v>
      </c>
      <c r="M43" s="14"/>
    </row>
    <row r="44" spans="1:13" ht="17.25" thickBot="1" x14ac:dyDescent="0.35">
      <c r="A44" s="163"/>
      <c r="B44" s="131" t="s">
        <v>62</v>
      </c>
      <c r="C44" s="180" t="s">
        <v>91</v>
      </c>
      <c r="D44" s="180"/>
      <c r="E44" s="180"/>
      <c r="F44" s="180"/>
      <c r="G44" s="150">
        <v>10</v>
      </c>
      <c r="H44" s="151">
        <v>120</v>
      </c>
      <c r="I44" s="91">
        <v>1200</v>
      </c>
      <c r="J44" s="153" t="s">
        <v>43</v>
      </c>
      <c r="K44" s="151">
        <v>1</v>
      </c>
      <c r="L44" s="31">
        <f t="shared" si="2"/>
        <v>1200</v>
      </c>
      <c r="M44" s="14"/>
    </row>
    <row r="45" spans="1:13" ht="17.25" thickBot="1" x14ac:dyDescent="0.35">
      <c r="A45" s="163"/>
      <c r="B45" s="11"/>
      <c r="C45" s="185" t="s">
        <v>22</v>
      </c>
      <c r="D45" s="185"/>
      <c r="E45" s="185"/>
      <c r="F45" s="185"/>
      <c r="G45" s="14"/>
      <c r="H45" s="14"/>
      <c r="I45" s="14"/>
      <c r="J45" s="14"/>
      <c r="K45" s="31"/>
      <c r="L45" s="14"/>
      <c r="M45" s="15">
        <f>SUM(L40:L44)</f>
        <v>4350</v>
      </c>
    </row>
    <row r="46" spans="1:13" ht="17.25" thickBot="1" x14ac:dyDescent="0.35">
      <c r="A46" s="163"/>
      <c r="B46" s="11"/>
      <c r="C46" s="11"/>
      <c r="D46" s="11"/>
      <c r="E46" s="12"/>
      <c r="F46" s="12"/>
      <c r="G46" s="14"/>
      <c r="H46" s="14"/>
      <c r="I46" s="14"/>
      <c r="J46" s="14"/>
      <c r="K46" s="14"/>
      <c r="L46" s="14"/>
      <c r="M46" s="14"/>
    </row>
    <row r="47" spans="1:13" ht="17.25" thickBot="1" x14ac:dyDescent="0.35">
      <c r="A47" s="163"/>
      <c r="B47" s="187" t="s">
        <v>65</v>
      </c>
      <c r="C47" s="187"/>
      <c r="D47" s="187"/>
      <c r="E47" s="97"/>
      <c r="F47" s="44"/>
      <c r="G47" s="14"/>
      <c r="H47" s="14"/>
      <c r="I47" s="43" t="s">
        <v>41</v>
      </c>
      <c r="J47" s="43" t="s">
        <v>31</v>
      </c>
      <c r="K47" s="43" t="s">
        <v>29</v>
      </c>
      <c r="L47" s="43" t="s">
        <v>35</v>
      </c>
      <c r="M47" s="43" t="s">
        <v>32</v>
      </c>
    </row>
    <row r="48" spans="1:13" ht="17.25" thickBot="1" x14ac:dyDescent="0.35">
      <c r="A48" s="163"/>
      <c r="B48" s="203" t="s">
        <v>74</v>
      </c>
      <c r="C48" s="203"/>
      <c r="D48" s="69"/>
      <c r="E48" s="21"/>
      <c r="F48" s="44"/>
      <c r="G48" s="14"/>
      <c r="H48" s="14"/>
      <c r="I48" s="43"/>
      <c r="J48" s="43"/>
      <c r="K48" s="43"/>
      <c r="L48" s="43"/>
      <c r="M48" s="43"/>
    </row>
    <row r="49" spans="1:13" ht="17.25" thickBot="1" x14ac:dyDescent="0.35">
      <c r="A49" s="163"/>
      <c r="B49" s="182" t="s">
        <v>66</v>
      </c>
      <c r="C49" s="182"/>
      <c r="D49" s="154">
        <v>2</v>
      </c>
      <c r="E49" s="21"/>
      <c r="F49" s="44"/>
      <c r="G49" s="14"/>
      <c r="H49" s="14"/>
      <c r="I49" s="43"/>
      <c r="J49" s="43"/>
      <c r="K49" s="43"/>
      <c r="L49" s="43"/>
      <c r="M49" s="43"/>
    </row>
    <row r="50" spans="1:13" ht="17.25" thickBot="1" x14ac:dyDescent="0.35">
      <c r="A50" s="163"/>
      <c r="B50" s="182" t="s">
        <v>16</v>
      </c>
      <c r="C50" s="182"/>
      <c r="D50" s="154">
        <f>G18</f>
        <v>10</v>
      </c>
      <c r="E50" s="21"/>
      <c r="F50" s="44"/>
      <c r="G50" s="14"/>
      <c r="H50" s="14"/>
      <c r="I50" s="43"/>
      <c r="J50" s="43"/>
      <c r="K50" s="43"/>
      <c r="L50" s="43"/>
      <c r="M50" s="43"/>
    </row>
    <row r="51" spans="1:13" ht="17.25" thickBot="1" x14ac:dyDescent="0.35">
      <c r="A51" s="163"/>
      <c r="B51" s="182" t="s">
        <v>67</v>
      </c>
      <c r="C51" s="182"/>
      <c r="D51" s="165">
        <f>D49*D50</f>
        <v>20</v>
      </c>
      <c r="E51" s="21"/>
      <c r="F51" s="44"/>
      <c r="G51" s="14"/>
      <c r="H51" s="14"/>
      <c r="I51" s="43"/>
      <c r="J51" s="43"/>
      <c r="K51" s="43"/>
      <c r="L51" s="43"/>
      <c r="M51" s="43"/>
    </row>
    <row r="52" spans="1:13" ht="17.25" thickBot="1" x14ac:dyDescent="0.35">
      <c r="A52" s="163"/>
      <c r="B52" s="132"/>
      <c r="C52" s="69"/>
      <c r="D52" s="11"/>
      <c r="E52" s="21"/>
      <c r="F52" s="44"/>
      <c r="G52" s="14"/>
      <c r="H52" s="14"/>
      <c r="I52" s="43"/>
      <c r="J52" s="43"/>
      <c r="K52" s="43"/>
      <c r="L52" s="43"/>
      <c r="M52" s="43"/>
    </row>
    <row r="53" spans="1:13" ht="17.25" thickBot="1" x14ac:dyDescent="0.35">
      <c r="A53" s="166"/>
      <c r="B53" s="221" t="s">
        <v>68</v>
      </c>
      <c r="C53" s="221"/>
      <c r="D53" s="221"/>
      <c r="E53" s="221"/>
      <c r="F53" s="222"/>
      <c r="G53" s="14"/>
      <c r="H53" s="14"/>
      <c r="I53" s="43"/>
      <c r="J53" s="43"/>
      <c r="K53" s="43"/>
      <c r="L53" s="43"/>
      <c r="M53" s="43"/>
    </row>
    <row r="54" spans="1:13" ht="17.25" thickBot="1" x14ac:dyDescent="0.35">
      <c r="A54" s="163"/>
      <c r="B54" s="74"/>
      <c r="C54" s="220" t="s">
        <v>36</v>
      </c>
      <c r="D54" s="220"/>
      <c r="E54" s="26"/>
      <c r="F54" s="98"/>
      <c r="G54" s="14"/>
      <c r="H54" s="14"/>
      <c r="I54" s="151">
        <v>300</v>
      </c>
      <c r="J54" s="150" t="s">
        <v>43</v>
      </c>
      <c r="K54" s="151">
        <v>1</v>
      </c>
      <c r="L54" s="31">
        <f>I54*K54</f>
        <v>300</v>
      </c>
      <c r="M54" s="43"/>
    </row>
    <row r="55" spans="1:13" ht="17.25" thickBot="1" x14ac:dyDescent="0.35">
      <c r="A55" s="163"/>
      <c r="B55" s="69"/>
      <c r="C55" s="27" t="s">
        <v>37</v>
      </c>
      <c r="D55" s="26"/>
      <c r="E55" s="21"/>
      <c r="F55" s="82"/>
      <c r="G55" s="14"/>
      <c r="H55" s="14"/>
      <c r="I55" s="91"/>
      <c r="J55" s="38"/>
      <c r="K55" s="91"/>
      <c r="L55" s="79"/>
      <c r="M55" s="14"/>
    </row>
    <row r="56" spans="1:13" ht="17.25" thickBot="1" x14ac:dyDescent="0.35">
      <c r="A56" s="163"/>
      <c r="B56" s="69"/>
      <c r="C56" s="27" t="s">
        <v>10</v>
      </c>
      <c r="D56" s="179"/>
      <c r="E56" s="179"/>
      <c r="F56" s="179"/>
      <c r="G56" s="14"/>
      <c r="H56" s="14"/>
      <c r="I56" s="151">
        <v>0</v>
      </c>
      <c r="J56" s="150"/>
      <c r="K56" s="151">
        <v>1</v>
      </c>
      <c r="L56" s="31">
        <f>I56*K56</f>
        <v>0</v>
      </c>
      <c r="M56" s="14"/>
    </row>
    <row r="57" spans="1:13" ht="17.25" thickBot="1" x14ac:dyDescent="0.35">
      <c r="A57" s="163"/>
      <c r="B57" s="60"/>
      <c r="C57" s="61"/>
      <c r="D57" s="179"/>
      <c r="E57" s="179"/>
      <c r="F57" s="179"/>
      <c r="G57" s="14"/>
      <c r="H57" s="14"/>
      <c r="I57" s="151">
        <v>0</v>
      </c>
      <c r="J57" s="150"/>
      <c r="K57" s="151">
        <v>1</v>
      </c>
      <c r="L57" s="31">
        <f>I57*K57</f>
        <v>0</v>
      </c>
      <c r="M57" s="14"/>
    </row>
    <row r="58" spans="1:13" ht="17.25" thickBot="1" x14ac:dyDescent="0.35">
      <c r="A58" s="163"/>
      <c r="B58" s="99"/>
      <c r="C58" s="100"/>
      <c r="D58" s="179"/>
      <c r="E58" s="179"/>
      <c r="F58" s="179"/>
      <c r="G58" s="14"/>
      <c r="H58" s="14"/>
      <c r="I58" s="151">
        <v>0</v>
      </c>
      <c r="J58" s="150"/>
      <c r="K58" s="151">
        <v>1</v>
      </c>
      <c r="L58" s="31">
        <f>I58*K58</f>
        <v>0</v>
      </c>
      <c r="M58" s="14"/>
    </row>
    <row r="59" spans="1:13" ht="17.25" thickBot="1" x14ac:dyDescent="0.35">
      <c r="A59" s="163"/>
      <c r="B59" s="101"/>
      <c r="C59" s="102"/>
      <c r="D59" s="103"/>
      <c r="E59" s="103"/>
      <c r="F59" s="104"/>
      <c r="G59" s="38"/>
      <c r="H59" s="38"/>
      <c r="I59" s="91"/>
      <c r="J59" s="38"/>
      <c r="K59" s="91"/>
      <c r="L59" s="31"/>
      <c r="M59" s="14"/>
    </row>
    <row r="60" spans="1:13" ht="17.25" thickBot="1" x14ac:dyDescent="0.35">
      <c r="A60" s="163"/>
      <c r="B60" s="196" t="s">
        <v>69</v>
      </c>
      <c r="C60" s="196"/>
      <c r="D60" s="196"/>
      <c r="E60" s="196"/>
      <c r="F60" s="44"/>
      <c r="G60" s="14"/>
      <c r="H60" s="14"/>
      <c r="I60" s="14"/>
      <c r="J60" s="14"/>
      <c r="K60" s="14"/>
      <c r="L60" s="14"/>
      <c r="M60" s="14"/>
    </row>
    <row r="61" spans="1:13" ht="17.25" thickBot="1" x14ac:dyDescent="0.35">
      <c r="A61" s="163"/>
      <c r="B61" s="202" t="s">
        <v>70</v>
      </c>
      <c r="C61" s="202"/>
      <c r="D61" s="202"/>
      <c r="E61" s="202"/>
      <c r="F61" s="105">
        <f>F7-D7</f>
        <v>3</v>
      </c>
      <c r="G61" s="14"/>
      <c r="H61" s="14"/>
      <c r="I61" s="14"/>
      <c r="J61" s="14"/>
      <c r="K61" s="14"/>
      <c r="L61" s="14"/>
      <c r="M61" s="14"/>
    </row>
    <row r="62" spans="1:13" ht="17.25" thickBot="1" x14ac:dyDescent="0.35">
      <c r="A62" s="163"/>
      <c r="B62" s="197" t="s">
        <v>16</v>
      </c>
      <c r="C62" s="197"/>
      <c r="D62" s="197"/>
      <c r="E62" s="197"/>
      <c r="F62" s="167">
        <f>D50</f>
        <v>10</v>
      </c>
      <c r="G62" s="14"/>
      <c r="H62" s="14"/>
      <c r="I62" s="14"/>
      <c r="J62" s="14"/>
      <c r="K62" s="14"/>
      <c r="L62" s="14"/>
      <c r="M62" s="14"/>
    </row>
    <row r="63" spans="1:13" s="80" customFormat="1" ht="17.25" thickBot="1" x14ac:dyDescent="0.35">
      <c r="A63" s="168"/>
      <c r="B63" s="189" t="s">
        <v>92</v>
      </c>
      <c r="C63" s="189"/>
      <c r="D63" s="189"/>
      <c r="E63" s="189"/>
      <c r="F63" s="169">
        <f>F61*3*F62</f>
        <v>90</v>
      </c>
      <c r="G63" s="38"/>
      <c r="H63" s="38"/>
      <c r="I63" s="38"/>
      <c r="J63" s="38"/>
      <c r="K63" s="38"/>
      <c r="L63" s="38"/>
      <c r="M63" s="38"/>
    </row>
    <row r="64" spans="1:13" s="80" customFormat="1" ht="17.25" thickBot="1" x14ac:dyDescent="0.35">
      <c r="A64" s="168"/>
      <c r="B64" s="114"/>
      <c r="C64" s="78"/>
      <c r="D64" s="21"/>
      <c r="E64" s="21"/>
      <c r="F64" s="106"/>
      <c r="G64" s="38"/>
      <c r="H64" s="38"/>
      <c r="I64" s="38"/>
      <c r="J64" s="38"/>
      <c r="K64" s="38"/>
      <c r="L64" s="38"/>
      <c r="M64" s="38"/>
    </row>
    <row r="65" spans="1:13" s="80" customFormat="1" ht="17.25" thickBot="1" x14ac:dyDescent="0.35">
      <c r="A65" s="168"/>
      <c r="B65" s="182" t="s">
        <v>71</v>
      </c>
      <c r="C65" s="182"/>
      <c r="D65" s="21"/>
      <c r="E65" s="21"/>
      <c r="F65" s="107"/>
      <c r="G65" s="38"/>
      <c r="H65" s="38"/>
      <c r="I65" s="38"/>
      <c r="J65" s="38"/>
      <c r="K65" s="38"/>
      <c r="L65" s="38"/>
      <c r="M65" s="38"/>
    </row>
    <row r="66" spans="1:13" ht="17.25" thickBot="1" x14ac:dyDescent="0.35">
      <c r="A66" s="163"/>
      <c r="B66" s="74"/>
      <c r="C66" s="183" t="s">
        <v>36</v>
      </c>
      <c r="D66" s="183"/>
      <c r="E66" s="26"/>
      <c r="F66" s="98"/>
      <c r="G66" s="14"/>
      <c r="H66" s="14"/>
      <c r="I66" s="151">
        <v>1350</v>
      </c>
      <c r="J66" s="150" t="s">
        <v>43</v>
      </c>
      <c r="K66" s="151">
        <v>1</v>
      </c>
      <c r="L66" s="31">
        <f>I66*K66</f>
        <v>1350</v>
      </c>
      <c r="M66" s="14"/>
    </row>
    <row r="67" spans="1:13" ht="17.25" thickBot="1" x14ac:dyDescent="0.35">
      <c r="A67" s="163"/>
      <c r="B67" s="69"/>
      <c r="C67" s="27" t="s">
        <v>37</v>
      </c>
      <c r="D67" s="26"/>
      <c r="E67" s="21"/>
      <c r="F67" s="82"/>
      <c r="G67" s="14"/>
      <c r="H67" s="14"/>
      <c r="I67" s="91"/>
      <c r="J67" s="38"/>
      <c r="K67" s="91"/>
      <c r="L67" s="79"/>
      <c r="M67" s="14"/>
    </row>
    <row r="68" spans="1:13" ht="17.25" thickBot="1" x14ac:dyDescent="0.35">
      <c r="A68" s="163"/>
      <c r="B68" s="69"/>
      <c r="C68" s="27" t="s">
        <v>10</v>
      </c>
      <c r="D68" s="179"/>
      <c r="E68" s="179"/>
      <c r="F68" s="179"/>
      <c r="G68" s="14"/>
      <c r="H68" s="14"/>
      <c r="I68" s="151">
        <v>0</v>
      </c>
      <c r="J68" s="150"/>
      <c r="K68" s="151">
        <v>1</v>
      </c>
      <c r="L68" s="31">
        <f>I68*K68</f>
        <v>0</v>
      </c>
      <c r="M68" s="14"/>
    </row>
    <row r="69" spans="1:13" ht="17.25" thickBot="1" x14ac:dyDescent="0.35">
      <c r="A69" s="163"/>
      <c r="B69" s="60"/>
      <c r="C69" s="61"/>
      <c r="D69" s="179"/>
      <c r="E69" s="179"/>
      <c r="F69" s="179"/>
      <c r="G69" s="14"/>
      <c r="H69" s="14"/>
      <c r="I69" s="151">
        <v>0</v>
      </c>
      <c r="J69" s="150"/>
      <c r="K69" s="151">
        <v>1</v>
      </c>
      <c r="L69" s="31">
        <f>I69*K69</f>
        <v>0</v>
      </c>
      <c r="M69" s="14"/>
    </row>
    <row r="70" spans="1:13" ht="17.25" thickBot="1" x14ac:dyDescent="0.35">
      <c r="A70" s="163"/>
      <c r="B70" s="69"/>
      <c r="C70" s="27"/>
      <c r="D70" s="218"/>
      <c r="E70" s="218"/>
      <c r="F70" s="219"/>
      <c r="G70" s="14"/>
      <c r="H70" s="14"/>
      <c r="I70" s="151">
        <v>0</v>
      </c>
      <c r="J70" s="150"/>
      <c r="K70" s="151">
        <v>1</v>
      </c>
      <c r="L70" s="31">
        <f>I70*K70</f>
        <v>0</v>
      </c>
      <c r="M70" s="14"/>
    </row>
    <row r="71" spans="1:13" s="80" customFormat="1" ht="17.25" thickBot="1" x14ac:dyDescent="0.35">
      <c r="A71" s="168"/>
      <c r="B71" s="184"/>
      <c r="C71" s="184"/>
      <c r="D71" s="185"/>
      <c r="E71" s="185"/>
      <c r="F71" s="186"/>
      <c r="G71" s="38"/>
      <c r="H71" s="38"/>
      <c r="I71" s="91"/>
      <c r="J71" s="38"/>
      <c r="K71" s="91"/>
      <c r="L71" s="79"/>
      <c r="M71" s="38"/>
    </row>
    <row r="72" spans="1:13" s="80" customFormat="1" ht="17.25" thickBot="1" x14ac:dyDescent="0.35">
      <c r="A72" s="168"/>
      <c r="B72" s="203" t="s">
        <v>72</v>
      </c>
      <c r="C72" s="203"/>
      <c r="D72" s="81"/>
      <c r="E72" s="108"/>
      <c r="F72" s="109"/>
      <c r="G72" s="38"/>
      <c r="H72" s="38"/>
      <c r="I72" s="91"/>
      <c r="J72" s="38"/>
      <c r="K72" s="91"/>
      <c r="L72" s="79"/>
      <c r="M72" s="38"/>
    </row>
    <row r="73" spans="1:13" s="80" customFormat="1" ht="17.25" thickBot="1" x14ac:dyDescent="0.35">
      <c r="A73" s="168"/>
      <c r="B73" s="182" t="s">
        <v>73</v>
      </c>
      <c r="C73" s="182"/>
      <c r="D73" s="155">
        <v>1</v>
      </c>
      <c r="E73" s="110"/>
      <c r="F73" s="111"/>
      <c r="G73" s="38"/>
      <c r="H73" s="38"/>
      <c r="I73" s="91"/>
      <c r="J73" s="38"/>
      <c r="K73" s="91"/>
      <c r="L73" s="79"/>
      <c r="M73" s="38"/>
    </row>
    <row r="74" spans="1:13" s="80" customFormat="1" ht="17.25" thickBot="1" x14ac:dyDescent="0.35">
      <c r="A74" s="168"/>
      <c r="B74" s="182" t="s">
        <v>16</v>
      </c>
      <c r="C74" s="182"/>
      <c r="D74" s="155">
        <f>D50</f>
        <v>10</v>
      </c>
      <c r="E74" s="110"/>
      <c r="F74" s="111"/>
      <c r="G74" s="38"/>
      <c r="H74" s="38"/>
      <c r="I74" s="91"/>
      <c r="J74" s="38"/>
      <c r="K74" s="91"/>
      <c r="L74" s="79"/>
      <c r="M74" s="38"/>
    </row>
    <row r="75" spans="1:13" s="80" customFormat="1" ht="17.25" thickBot="1" x14ac:dyDescent="0.35">
      <c r="A75" s="168"/>
      <c r="B75" s="182" t="s">
        <v>67</v>
      </c>
      <c r="C75" s="182"/>
      <c r="D75" s="165">
        <f>D73*D74</f>
        <v>10</v>
      </c>
      <c r="E75" s="110"/>
      <c r="F75" s="111"/>
      <c r="G75" s="38"/>
      <c r="H75" s="38"/>
      <c r="I75" s="91"/>
      <c r="J75" s="38"/>
      <c r="K75" s="91"/>
      <c r="L75" s="79"/>
      <c r="M75" s="38"/>
    </row>
    <row r="76" spans="1:13" s="80" customFormat="1" ht="17.25" thickBot="1" x14ac:dyDescent="0.35">
      <c r="A76" s="168"/>
      <c r="B76" s="76"/>
      <c r="C76" s="69"/>
      <c r="D76" s="13"/>
      <c r="E76" s="112"/>
      <c r="F76" s="113"/>
      <c r="G76" s="38"/>
      <c r="H76" s="38"/>
      <c r="I76" s="91"/>
      <c r="J76" s="38"/>
      <c r="K76" s="91"/>
      <c r="L76" s="79"/>
      <c r="M76" s="38"/>
    </row>
    <row r="77" spans="1:13" ht="18" customHeight="1" thickBot="1" x14ac:dyDescent="0.35">
      <c r="A77" s="163"/>
      <c r="B77" s="189" t="s">
        <v>75</v>
      </c>
      <c r="C77" s="189"/>
      <c r="D77" s="189"/>
      <c r="E77" s="189"/>
      <c r="F77" s="190"/>
      <c r="G77" s="14"/>
      <c r="H77" s="14"/>
      <c r="I77" s="14"/>
      <c r="J77" s="14"/>
      <c r="K77" s="14"/>
      <c r="L77" s="14"/>
      <c r="M77" s="14"/>
    </row>
    <row r="78" spans="1:13" ht="17.25" thickBot="1" x14ac:dyDescent="0.35">
      <c r="A78" s="163"/>
      <c r="B78" s="74"/>
      <c r="C78" s="183" t="s">
        <v>36</v>
      </c>
      <c r="D78" s="183"/>
      <c r="E78" s="26"/>
      <c r="F78" s="98"/>
      <c r="G78" s="14"/>
      <c r="H78" s="14"/>
      <c r="I78" s="151">
        <v>150</v>
      </c>
      <c r="J78" s="150" t="s">
        <v>43</v>
      </c>
      <c r="K78" s="151">
        <v>1</v>
      </c>
      <c r="L78" s="31">
        <f t="shared" ref="L78" si="3">I78*K78</f>
        <v>150</v>
      </c>
      <c r="M78" s="14"/>
    </row>
    <row r="79" spans="1:13" ht="17.25" thickBot="1" x14ac:dyDescent="0.35">
      <c r="A79" s="163"/>
      <c r="B79" s="69"/>
      <c r="C79" s="27" t="s">
        <v>37</v>
      </c>
      <c r="D79" s="26"/>
      <c r="E79" s="21"/>
      <c r="F79" s="82"/>
      <c r="G79" s="14"/>
      <c r="H79" s="92"/>
      <c r="I79" s="14"/>
      <c r="J79" s="14"/>
      <c r="K79" s="14"/>
      <c r="L79" s="14"/>
      <c r="M79" s="14"/>
    </row>
    <row r="80" spans="1:13" ht="17.25" thickBot="1" x14ac:dyDescent="0.35">
      <c r="A80" s="163"/>
      <c r="B80" s="69"/>
      <c r="C80" s="27" t="s">
        <v>10</v>
      </c>
      <c r="D80" s="179"/>
      <c r="E80" s="179"/>
      <c r="F80" s="179"/>
      <c r="G80" s="14"/>
      <c r="H80" s="14"/>
      <c r="I80" s="151">
        <v>0</v>
      </c>
      <c r="J80" s="150"/>
      <c r="K80" s="151">
        <v>1</v>
      </c>
      <c r="L80" s="31">
        <f t="shared" ref="L80:L82" si="4">I80*K80</f>
        <v>0</v>
      </c>
      <c r="M80" s="14"/>
    </row>
    <row r="81" spans="1:13" ht="17.25" thickBot="1" x14ac:dyDescent="0.35">
      <c r="A81" s="163"/>
      <c r="B81" s="69"/>
      <c r="C81" s="27"/>
      <c r="D81" s="179"/>
      <c r="E81" s="179"/>
      <c r="F81" s="179"/>
      <c r="G81" s="14"/>
      <c r="H81" s="14"/>
      <c r="I81" s="151">
        <v>0</v>
      </c>
      <c r="J81" s="150"/>
      <c r="K81" s="151">
        <v>1</v>
      </c>
      <c r="L81" s="31">
        <f t="shared" si="4"/>
        <v>0</v>
      </c>
      <c r="M81" s="14"/>
    </row>
    <row r="82" spans="1:13" ht="17.25" thickBot="1" x14ac:dyDescent="0.35">
      <c r="A82" s="163"/>
      <c r="B82" s="69"/>
      <c r="C82" s="27"/>
      <c r="D82" s="179"/>
      <c r="E82" s="179"/>
      <c r="F82" s="179"/>
      <c r="G82" s="14"/>
      <c r="H82" s="14"/>
      <c r="I82" s="151">
        <v>0</v>
      </c>
      <c r="J82" s="150"/>
      <c r="K82" s="151">
        <v>1</v>
      </c>
      <c r="L82" s="31">
        <f t="shared" si="4"/>
        <v>0</v>
      </c>
      <c r="M82" s="14"/>
    </row>
    <row r="83" spans="1:13" ht="17.25" thickBot="1" x14ac:dyDescent="0.35">
      <c r="A83" s="163"/>
      <c r="B83" s="77" t="s">
        <v>38</v>
      </c>
      <c r="C83" s="64"/>
      <c r="D83" s="11"/>
      <c r="E83" s="11"/>
      <c r="F83" s="123"/>
      <c r="G83" s="14"/>
      <c r="H83" s="14"/>
      <c r="I83" s="151">
        <v>0</v>
      </c>
      <c r="J83" s="150"/>
      <c r="K83" s="151">
        <v>1</v>
      </c>
      <c r="L83" s="31">
        <f>I83*K83</f>
        <v>0</v>
      </c>
      <c r="M83" s="14"/>
    </row>
    <row r="84" spans="1:13" ht="17.25" thickBot="1" x14ac:dyDescent="0.35">
      <c r="A84" s="163"/>
      <c r="B84" s="11"/>
      <c r="C84" s="191" t="s">
        <v>39</v>
      </c>
      <c r="D84" s="191"/>
      <c r="E84" s="11"/>
      <c r="F84" s="64"/>
      <c r="G84" s="14"/>
      <c r="H84" s="14"/>
      <c r="I84" s="92"/>
      <c r="J84" s="14"/>
      <c r="K84" s="90"/>
      <c r="L84" s="14"/>
      <c r="M84" s="31">
        <f>SUM(L54:L83)</f>
        <v>1800</v>
      </c>
    </row>
    <row r="85" spans="1:13" ht="17.25" thickBot="1" x14ac:dyDescent="0.35">
      <c r="A85" s="163"/>
      <c r="B85" s="11"/>
      <c r="C85" s="11"/>
      <c r="D85" s="11"/>
      <c r="E85" s="11"/>
      <c r="F85" s="11"/>
      <c r="G85" s="14"/>
      <c r="H85" s="14"/>
      <c r="I85" s="14"/>
      <c r="J85" s="14"/>
      <c r="K85" s="14"/>
      <c r="L85" s="14"/>
      <c r="M85" s="14"/>
    </row>
    <row r="86" spans="1:13" ht="17.25" thickBot="1" x14ac:dyDescent="0.35">
      <c r="A86" s="163"/>
      <c r="B86" s="187" t="s">
        <v>11</v>
      </c>
      <c r="C86" s="187"/>
      <c r="D86" s="11"/>
      <c r="E86" s="11"/>
      <c r="F86" s="11"/>
      <c r="G86" s="43" t="s">
        <v>16</v>
      </c>
      <c r="H86" s="43" t="s">
        <v>30</v>
      </c>
      <c r="I86" s="43" t="s">
        <v>21</v>
      </c>
      <c r="J86" s="43" t="s">
        <v>31</v>
      </c>
      <c r="K86" s="43" t="s">
        <v>29</v>
      </c>
      <c r="L86" s="43" t="s">
        <v>35</v>
      </c>
      <c r="M86" s="43" t="s">
        <v>32</v>
      </c>
    </row>
    <row r="87" spans="1:13" ht="17.25" thickBot="1" x14ac:dyDescent="0.35">
      <c r="A87" s="163"/>
      <c r="B87" s="20" t="s">
        <v>12</v>
      </c>
      <c r="C87" s="22"/>
      <c r="D87" s="208" t="s">
        <v>93</v>
      </c>
      <c r="E87" s="208"/>
      <c r="F87" s="208"/>
      <c r="G87" s="150">
        <v>10</v>
      </c>
      <c r="H87" s="151">
        <v>40</v>
      </c>
      <c r="I87" s="90">
        <v>400</v>
      </c>
      <c r="J87" s="156" t="s">
        <v>43</v>
      </c>
      <c r="K87" s="151">
        <v>1</v>
      </c>
      <c r="L87" s="31">
        <f>I87*K87</f>
        <v>400</v>
      </c>
      <c r="M87" s="14"/>
    </row>
    <row r="88" spans="1:13" ht="17.25" thickBot="1" x14ac:dyDescent="0.35">
      <c r="A88" s="163"/>
      <c r="B88" s="20" t="s">
        <v>13</v>
      </c>
      <c r="C88" s="23"/>
      <c r="D88" s="209" t="s">
        <v>94</v>
      </c>
      <c r="E88" s="209"/>
      <c r="F88" s="209"/>
      <c r="G88" s="150">
        <v>10</v>
      </c>
      <c r="H88" s="151">
        <v>90</v>
      </c>
      <c r="I88" s="90">
        <v>900</v>
      </c>
      <c r="J88" s="156" t="s">
        <v>43</v>
      </c>
      <c r="K88" s="151">
        <v>1</v>
      </c>
      <c r="L88" s="31">
        <f t="shared" ref="L88:L90" si="5">I88*K88</f>
        <v>900</v>
      </c>
      <c r="M88" s="14"/>
    </row>
    <row r="89" spans="1:13" ht="17.25" thickBot="1" x14ac:dyDescent="0.35">
      <c r="A89" s="163"/>
      <c r="B89" s="20" t="s">
        <v>14</v>
      </c>
      <c r="C89" s="23"/>
      <c r="D89" s="209"/>
      <c r="E89" s="209"/>
      <c r="F89" s="209"/>
      <c r="G89" s="150">
        <v>0</v>
      </c>
      <c r="H89" s="151">
        <v>0</v>
      </c>
      <c r="I89" s="90">
        <f t="shared" ref="I89:I90" si="6">G89*H89</f>
        <v>0</v>
      </c>
      <c r="J89" s="156"/>
      <c r="K89" s="151">
        <v>1</v>
      </c>
      <c r="L89" s="31">
        <f t="shared" si="5"/>
        <v>0</v>
      </c>
      <c r="M89" s="14"/>
    </row>
    <row r="90" spans="1:13" ht="17.25" thickBot="1" x14ac:dyDescent="0.35">
      <c r="A90" s="163"/>
      <c r="B90" s="20" t="s">
        <v>15</v>
      </c>
      <c r="C90" s="24"/>
      <c r="D90" s="209"/>
      <c r="E90" s="209"/>
      <c r="F90" s="209"/>
      <c r="G90" s="150">
        <v>0</v>
      </c>
      <c r="H90" s="151">
        <v>0</v>
      </c>
      <c r="I90" s="90">
        <f t="shared" si="6"/>
        <v>0</v>
      </c>
      <c r="J90" s="156"/>
      <c r="K90" s="151">
        <v>1</v>
      </c>
      <c r="L90" s="31">
        <f t="shared" si="5"/>
        <v>0</v>
      </c>
      <c r="M90" s="14"/>
    </row>
    <row r="91" spans="1:13" ht="17.25" thickBot="1" x14ac:dyDescent="0.35">
      <c r="A91" s="163"/>
      <c r="B91" s="11"/>
      <c r="C91" s="215" t="s">
        <v>24</v>
      </c>
      <c r="D91" s="216"/>
      <c r="E91" s="216"/>
      <c r="F91" s="217"/>
      <c r="G91" s="14"/>
      <c r="H91" s="14"/>
      <c r="I91" s="14"/>
      <c r="J91" s="14"/>
      <c r="K91" s="15"/>
      <c r="L91" s="14"/>
      <c r="M91" s="31">
        <f>SUM(L87:L90)</f>
        <v>1300</v>
      </c>
    </row>
    <row r="92" spans="1:13" ht="17.25" thickBot="1" x14ac:dyDescent="0.35">
      <c r="A92" s="170"/>
      <c r="B92" s="11"/>
      <c r="C92" s="72"/>
      <c r="D92" s="45"/>
      <c r="E92" s="45"/>
      <c r="F92" s="83"/>
      <c r="G92" s="14"/>
      <c r="H92" s="14"/>
      <c r="I92" s="14"/>
      <c r="J92" s="14"/>
      <c r="K92" s="15"/>
      <c r="L92" s="14"/>
      <c r="M92" s="14"/>
    </row>
    <row r="93" spans="1:13" ht="17.25" thickBot="1" x14ac:dyDescent="0.35">
      <c r="A93" s="170"/>
      <c r="B93" s="210" t="s">
        <v>96</v>
      </c>
      <c r="C93" s="210"/>
      <c r="D93" s="210"/>
      <c r="E93" s="210"/>
      <c r="F93" s="210"/>
      <c r="G93" s="14"/>
      <c r="H93" s="14"/>
      <c r="I93" s="43" t="s">
        <v>41</v>
      </c>
      <c r="J93" s="43" t="s">
        <v>31</v>
      </c>
      <c r="K93" s="43" t="s">
        <v>29</v>
      </c>
      <c r="L93" s="43" t="s">
        <v>35</v>
      </c>
      <c r="M93" s="43" t="s">
        <v>32</v>
      </c>
    </row>
    <row r="94" spans="1:13" ht="17.25" thickBot="1" x14ac:dyDescent="0.35">
      <c r="A94" s="170"/>
      <c r="B94" s="64"/>
      <c r="C94" s="194"/>
      <c r="D94" s="194"/>
      <c r="E94" s="194"/>
      <c r="F94" s="194"/>
      <c r="G94" s="14"/>
      <c r="H94" s="14"/>
      <c r="I94" s="151">
        <v>0</v>
      </c>
      <c r="J94" s="150"/>
      <c r="K94" s="151">
        <v>1</v>
      </c>
      <c r="L94" s="31">
        <f>I94*K94</f>
        <v>0</v>
      </c>
      <c r="M94" s="31"/>
    </row>
    <row r="95" spans="1:13" ht="17.25" thickBot="1" x14ac:dyDescent="0.35">
      <c r="A95" s="170"/>
      <c r="B95" s="12"/>
      <c r="C95" s="213"/>
      <c r="D95" s="213"/>
      <c r="E95" s="213"/>
      <c r="F95" s="213"/>
      <c r="G95" s="14"/>
      <c r="H95" s="14"/>
      <c r="I95" s="151">
        <v>0</v>
      </c>
      <c r="J95" s="150"/>
      <c r="K95" s="151">
        <v>1</v>
      </c>
      <c r="L95" s="31">
        <f t="shared" ref="L95:L97" si="7">I95*K95</f>
        <v>0</v>
      </c>
      <c r="M95" s="31"/>
    </row>
    <row r="96" spans="1:13" ht="17.25" thickBot="1" x14ac:dyDescent="0.35">
      <c r="A96" s="170"/>
      <c r="B96" s="12"/>
      <c r="C96" s="213"/>
      <c r="D96" s="213"/>
      <c r="E96" s="213"/>
      <c r="F96" s="213"/>
      <c r="G96" s="14"/>
      <c r="H96" s="14"/>
      <c r="I96" s="151">
        <v>0</v>
      </c>
      <c r="J96" s="150"/>
      <c r="K96" s="151">
        <v>1</v>
      </c>
      <c r="L96" s="31">
        <f t="shared" si="7"/>
        <v>0</v>
      </c>
      <c r="M96" s="31"/>
    </row>
    <row r="97" spans="1:13" ht="17.25" thickBot="1" x14ac:dyDescent="0.35">
      <c r="A97" s="170"/>
      <c r="B97" s="12"/>
      <c r="C97" s="213"/>
      <c r="D97" s="213"/>
      <c r="E97" s="213"/>
      <c r="F97" s="214"/>
      <c r="G97" s="14"/>
      <c r="H97" s="14"/>
      <c r="I97" s="151">
        <v>0</v>
      </c>
      <c r="J97" s="150"/>
      <c r="K97" s="151">
        <v>1</v>
      </c>
      <c r="L97" s="31">
        <f t="shared" si="7"/>
        <v>0</v>
      </c>
      <c r="M97" s="31"/>
    </row>
    <row r="98" spans="1:13" ht="17.25" thickBot="1" x14ac:dyDescent="0.35">
      <c r="A98" s="163"/>
      <c r="B98" s="206" t="s">
        <v>42</v>
      </c>
      <c r="C98" s="207"/>
      <c r="D98" s="207"/>
      <c r="E98" s="207"/>
      <c r="F98" s="130"/>
      <c r="G98" s="14"/>
      <c r="H98" s="14"/>
      <c r="I98" s="90"/>
      <c r="J98" s="14"/>
      <c r="K98" s="15"/>
      <c r="L98" s="31"/>
      <c r="M98" s="31">
        <f>SUM(L94:L97)</f>
        <v>0</v>
      </c>
    </row>
    <row r="99" spans="1:13" ht="17.25" thickBot="1" x14ac:dyDescent="0.35">
      <c r="A99" s="163"/>
      <c r="B99" s="72"/>
      <c r="C99" s="72"/>
      <c r="D99" s="72"/>
      <c r="E99" s="72"/>
      <c r="F99" s="115"/>
      <c r="G99" s="14"/>
      <c r="H99" s="14"/>
      <c r="I99" s="90"/>
      <c r="J99" s="14"/>
      <c r="K99" s="15"/>
      <c r="L99" s="31"/>
      <c r="M99" s="31"/>
    </row>
    <row r="100" spans="1:13" ht="17.25" thickBot="1" x14ac:dyDescent="0.35">
      <c r="A100" s="163"/>
      <c r="B100" s="187" t="s">
        <v>76</v>
      </c>
      <c r="C100" s="187"/>
      <c r="D100" s="187"/>
      <c r="E100" s="187"/>
      <c r="F100" s="188"/>
      <c r="G100" s="14"/>
      <c r="H100" s="14"/>
      <c r="I100" s="90"/>
      <c r="J100" s="14"/>
      <c r="K100" s="15"/>
      <c r="L100" s="31"/>
      <c r="M100" s="31">
        <f>0.05*M26</f>
        <v>820</v>
      </c>
    </row>
    <row r="101" spans="1:13" ht="17.25" thickBot="1" x14ac:dyDescent="0.35">
      <c r="A101" s="171"/>
      <c r="B101" s="116"/>
      <c r="C101" s="116"/>
      <c r="D101" s="116"/>
      <c r="E101" s="116"/>
      <c r="F101" s="117"/>
      <c r="G101" s="93"/>
      <c r="H101" s="93"/>
      <c r="I101" s="94"/>
      <c r="J101" s="93"/>
      <c r="K101" s="95"/>
      <c r="L101" s="96"/>
      <c r="M101" s="96"/>
    </row>
    <row r="102" spans="1:13" ht="17.25" thickBot="1" x14ac:dyDescent="0.35">
      <c r="A102" s="211" t="s">
        <v>20</v>
      </c>
      <c r="B102" s="212"/>
      <c r="C102" s="58"/>
      <c r="D102" s="58"/>
      <c r="E102" s="58"/>
      <c r="F102" s="58"/>
      <c r="G102" s="36"/>
      <c r="H102" s="36"/>
      <c r="I102" s="36"/>
      <c r="J102" s="36"/>
      <c r="K102" s="84"/>
      <c r="L102" s="85"/>
      <c r="M102" s="86">
        <f>SUM(M37+M45+M84+M91+M98+M100)</f>
        <v>13820</v>
      </c>
    </row>
    <row r="103" spans="1:13" ht="17.25" thickBot="1" x14ac:dyDescent="0.35">
      <c r="A103" s="172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9"/>
    </row>
    <row r="104" spans="1:13" x14ac:dyDescent="0.3">
      <c r="A104" s="162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120"/>
    </row>
    <row r="105" spans="1:13" ht="17.25" thickBot="1" x14ac:dyDescent="0.35">
      <c r="A105" s="204" t="s">
        <v>26</v>
      </c>
      <c r="B105" s="205"/>
      <c r="C105" s="64"/>
      <c r="D105" s="64"/>
      <c r="E105" s="64"/>
      <c r="F105" s="64"/>
      <c r="G105" s="64"/>
      <c r="H105" s="64"/>
      <c r="I105" s="64"/>
      <c r="J105" s="64"/>
      <c r="K105" s="64"/>
      <c r="L105" s="5"/>
      <c r="M105" s="178">
        <f>M102/G18</f>
        <v>1382</v>
      </c>
    </row>
    <row r="106" spans="1:13" ht="18" thickTop="1" thickBot="1" x14ac:dyDescent="0.35">
      <c r="A106" s="162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51"/>
    </row>
    <row r="107" spans="1:13" x14ac:dyDescent="0.3">
      <c r="A107" s="159" t="s">
        <v>7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5"/>
      <c r="M107" s="46">
        <f>M26</f>
        <v>16400</v>
      </c>
    </row>
    <row r="108" spans="1:13" x14ac:dyDescent="0.3">
      <c r="A108" s="159" t="s">
        <v>25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5"/>
      <c r="M108" s="47">
        <f>-M102</f>
        <v>-13820</v>
      </c>
    </row>
    <row r="109" spans="1:13" ht="17.25" thickBot="1" x14ac:dyDescent="0.35">
      <c r="A109" s="159" t="s">
        <v>17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5"/>
      <c r="M109" s="48">
        <f>SUM(M107:M108)</f>
        <v>2580</v>
      </c>
    </row>
    <row r="110" spans="1:13" ht="18" thickTop="1" thickBot="1" x14ac:dyDescent="0.35">
      <c r="A110" s="17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9"/>
      <c r="M110" s="50"/>
    </row>
    <row r="111" spans="1:13" ht="17.25" thickBot="1" x14ac:dyDescent="0.35">
      <c r="A111" s="174"/>
      <c r="B111" s="118"/>
      <c r="C111" s="17"/>
      <c r="D111" s="17"/>
      <c r="E111" s="17"/>
      <c r="F111" s="17"/>
      <c r="G111" s="17"/>
      <c r="H111" s="17"/>
      <c r="I111" s="17"/>
      <c r="J111" s="17"/>
      <c r="K111" s="119"/>
      <c r="L111" s="17"/>
      <c r="M111" s="121"/>
    </row>
    <row r="112" spans="1:13" ht="17.25" thickBot="1" x14ac:dyDescent="0.35">
      <c r="A112" s="198" t="s">
        <v>95</v>
      </c>
      <c r="B112" s="199"/>
      <c r="C112" s="199"/>
      <c r="D112" s="199"/>
      <c r="E112" s="199"/>
      <c r="F112" s="126"/>
      <c r="G112" s="126"/>
      <c r="H112" s="126"/>
      <c r="I112" s="127" t="s">
        <v>41</v>
      </c>
      <c r="J112" s="127" t="s">
        <v>31</v>
      </c>
      <c r="K112" s="127" t="s">
        <v>29</v>
      </c>
      <c r="L112" s="127" t="s">
        <v>35</v>
      </c>
      <c r="M112" s="127" t="s">
        <v>32</v>
      </c>
    </row>
    <row r="113" spans="1:13" ht="17.25" thickBot="1" x14ac:dyDescent="0.35">
      <c r="A113" s="175" t="s">
        <v>97</v>
      </c>
      <c r="B113" s="74"/>
      <c r="C113" s="74"/>
      <c r="D113" s="74"/>
      <c r="E113" s="74"/>
      <c r="F113" s="13"/>
      <c r="G113" s="13"/>
      <c r="H113" s="13"/>
      <c r="I113" s="124">
        <f>H18</f>
        <v>600</v>
      </c>
      <c r="J113" s="133"/>
      <c r="K113" s="124">
        <v>1</v>
      </c>
      <c r="L113" s="125">
        <f>I113*K113</f>
        <v>600</v>
      </c>
      <c r="M113" s="133"/>
    </row>
    <row r="114" spans="1:13" ht="17.25" thickBot="1" x14ac:dyDescent="0.35">
      <c r="A114" s="176"/>
      <c r="B114" s="74"/>
      <c r="C114" s="74"/>
      <c r="D114" s="74"/>
      <c r="E114" s="74"/>
      <c r="F114" s="13"/>
      <c r="G114" s="13"/>
      <c r="H114" s="13"/>
      <c r="I114" s="133"/>
      <c r="J114" s="133"/>
      <c r="K114" s="133"/>
      <c r="L114" s="133"/>
      <c r="M114" s="133"/>
    </row>
    <row r="115" spans="1:13" ht="17.25" thickBot="1" x14ac:dyDescent="0.35">
      <c r="A115" s="200" t="s">
        <v>77</v>
      </c>
      <c r="B115" s="201"/>
      <c r="C115" s="201"/>
      <c r="D115" s="201"/>
      <c r="E115" s="201"/>
      <c r="F115" s="11"/>
      <c r="G115" s="11"/>
      <c r="H115" s="11"/>
      <c r="I115" s="75"/>
      <c r="J115" s="75"/>
      <c r="K115" s="75"/>
      <c r="L115" s="75"/>
      <c r="M115" s="75"/>
    </row>
    <row r="116" spans="1:13" ht="17.25" thickBot="1" x14ac:dyDescent="0.35">
      <c r="A116" s="163"/>
      <c r="B116" s="122" t="s">
        <v>78</v>
      </c>
      <c r="C116" s="11"/>
      <c r="D116" s="11"/>
      <c r="E116" s="11"/>
      <c r="F116" s="11"/>
      <c r="G116" s="11"/>
      <c r="H116" s="11"/>
      <c r="I116" s="124">
        <v>0</v>
      </c>
      <c r="J116" s="75"/>
      <c r="K116" s="124">
        <v>1</v>
      </c>
      <c r="L116" s="125">
        <f>I116*K116</f>
        <v>0</v>
      </c>
      <c r="M116" s="75"/>
    </row>
    <row r="117" spans="1:13" ht="17.25" thickBot="1" x14ac:dyDescent="0.35">
      <c r="A117" s="163"/>
      <c r="B117" s="122" t="s">
        <v>79</v>
      </c>
      <c r="C117" s="11"/>
      <c r="D117" s="11"/>
      <c r="E117" s="11"/>
      <c r="F117" s="11"/>
      <c r="G117" s="11"/>
      <c r="H117" s="11"/>
      <c r="I117" s="124">
        <v>0</v>
      </c>
      <c r="J117" s="75"/>
      <c r="K117" s="124">
        <v>1</v>
      </c>
      <c r="L117" s="125">
        <f t="shared" ref="L117:L125" si="8">I117*K117</f>
        <v>0</v>
      </c>
      <c r="M117" s="75"/>
    </row>
    <row r="118" spans="1:13" ht="17.25" thickBot="1" x14ac:dyDescent="0.35">
      <c r="A118" s="163"/>
      <c r="B118" s="122" t="s">
        <v>80</v>
      </c>
      <c r="C118" s="11"/>
      <c r="D118" s="11"/>
      <c r="E118" s="11"/>
      <c r="F118" s="11"/>
      <c r="G118" s="11"/>
      <c r="H118" s="11"/>
      <c r="I118" s="124">
        <v>10</v>
      </c>
      <c r="J118" s="75" t="s">
        <v>43</v>
      </c>
      <c r="K118" s="124">
        <v>1</v>
      </c>
      <c r="L118" s="125">
        <f t="shared" si="8"/>
        <v>10</v>
      </c>
      <c r="M118" s="75"/>
    </row>
    <row r="119" spans="1:13" ht="17.25" thickBot="1" x14ac:dyDescent="0.35">
      <c r="A119" s="163"/>
      <c r="B119" s="11"/>
      <c r="C119" s="11"/>
      <c r="D119" s="11"/>
      <c r="E119" s="11"/>
      <c r="F119" s="11"/>
      <c r="G119" s="11"/>
      <c r="H119" s="11"/>
      <c r="I119" s="124"/>
      <c r="J119" s="75"/>
      <c r="K119" s="124"/>
      <c r="L119" s="125"/>
      <c r="M119" s="75"/>
    </row>
    <row r="120" spans="1:13" ht="17.25" thickBot="1" x14ac:dyDescent="0.35">
      <c r="A120" s="200" t="s">
        <v>81</v>
      </c>
      <c r="B120" s="201"/>
      <c r="C120" s="201"/>
      <c r="D120" s="201"/>
      <c r="E120" s="201"/>
      <c r="F120" s="11"/>
      <c r="G120" s="11"/>
      <c r="H120" s="11"/>
      <c r="I120" s="124">
        <v>0</v>
      </c>
      <c r="J120" s="75"/>
      <c r="K120" s="124">
        <v>1</v>
      </c>
      <c r="L120" s="125">
        <f t="shared" si="8"/>
        <v>0</v>
      </c>
      <c r="M120" s="75"/>
    </row>
    <row r="121" spans="1:13" ht="17.25" thickBot="1" x14ac:dyDescent="0.35">
      <c r="A121" s="168"/>
      <c r="B121" s="11"/>
      <c r="C121" s="11"/>
      <c r="D121" s="11"/>
      <c r="E121" s="11"/>
      <c r="F121" s="11"/>
      <c r="G121" s="11"/>
      <c r="H121" s="11"/>
      <c r="I121" s="124"/>
      <c r="J121" s="75"/>
      <c r="K121" s="124"/>
      <c r="L121" s="125"/>
      <c r="M121" s="75"/>
    </row>
    <row r="122" spans="1:13" ht="17.25" thickBot="1" x14ac:dyDescent="0.35">
      <c r="A122" s="200" t="s">
        <v>82</v>
      </c>
      <c r="B122" s="201"/>
      <c r="C122" s="201"/>
      <c r="D122" s="201"/>
      <c r="E122" s="201"/>
      <c r="F122" s="11"/>
      <c r="G122" s="11"/>
      <c r="H122" s="11"/>
      <c r="I122" s="124"/>
      <c r="J122" s="75"/>
      <c r="K122" s="124"/>
      <c r="L122" s="125"/>
      <c r="M122" s="75"/>
    </row>
    <row r="123" spans="1:13" ht="17.25" thickBot="1" x14ac:dyDescent="0.35">
      <c r="A123" s="177"/>
      <c r="B123" s="194"/>
      <c r="C123" s="194"/>
      <c r="D123" s="194"/>
      <c r="E123" s="194"/>
      <c r="F123" s="194"/>
      <c r="G123" s="194"/>
      <c r="H123" s="195"/>
      <c r="I123" s="124">
        <v>0</v>
      </c>
      <c r="J123" s="75"/>
      <c r="K123" s="124">
        <v>1</v>
      </c>
      <c r="L123" s="125">
        <f t="shared" si="8"/>
        <v>0</v>
      </c>
      <c r="M123" s="75"/>
    </row>
    <row r="124" spans="1:13" ht="17.25" thickBot="1" x14ac:dyDescent="0.35">
      <c r="A124" s="177"/>
      <c r="B124" s="194"/>
      <c r="C124" s="194"/>
      <c r="D124" s="194"/>
      <c r="E124" s="194"/>
      <c r="F124" s="194"/>
      <c r="G124" s="194"/>
      <c r="H124" s="195"/>
      <c r="I124" s="124">
        <v>0</v>
      </c>
      <c r="J124" s="75"/>
      <c r="K124" s="124">
        <v>1</v>
      </c>
      <c r="L124" s="125">
        <f t="shared" si="8"/>
        <v>0</v>
      </c>
      <c r="M124" s="75"/>
    </row>
    <row r="125" spans="1:13" ht="17.25" thickBot="1" x14ac:dyDescent="0.35">
      <c r="A125" s="177"/>
      <c r="B125" s="194"/>
      <c r="C125" s="194"/>
      <c r="D125" s="194"/>
      <c r="E125" s="194"/>
      <c r="F125" s="194"/>
      <c r="G125" s="194"/>
      <c r="H125" s="195"/>
      <c r="I125" s="134">
        <v>0</v>
      </c>
      <c r="J125" s="135"/>
      <c r="K125" s="134">
        <v>1</v>
      </c>
      <c r="L125" s="136">
        <f t="shared" si="8"/>
        <v>0</v>
      </c>
      <c r="M125" s="75"/>
    </row>
    <row r="126" spans="1:13" ht="17.25" thickBot="1" x14ac:dyDescent="0.35">
      <c r="A126" s="192" t="s">
        <v>95</v>
      </c>
      <c r="B126" s="193"/>
      <c r="C126" s="193"/>
      <c r="D126" s="193"/>
      <c r="E126" s="193"/>
      <c r="F126" s="36"/>
      <c r="G126" s="36"/>
      <c r="H126" s="36"/>
      <c r="I126" s="137"/>
      <c r="J126" s="58"/>
      <c r="K126" s="137"/>
      <c r="L126" s="138"/>
      <c r="M126" s="86">
        <f>SUM(L113:L125)</f>
        <v>610</v>
      </c>
    </row>
  </sheetData>
  <mergeCells count="95">
    <mergeCell ref="B124:H124"/>
    <mergeCell ref="B125:H125"/>
    <mergeCell ref="A126:E126"/>
    <mergeCell ref="A105:B105"/>
    <mergeCell ref="A112:E112"/>
    <mergeCell ref="A115:E115"/>
    <mergeCell ref="A120:E120"/>
    <mergeCell ref="A122:E122"/>
    <mergeCell ref="B123:H123"/>
    <mergeCell ref="A102:B102"/>
    <mergeCell ref="D88:F88"/>
    <mergeCell ref="D89:F89"/>
    <mergeCell ref="D90:F90"/>
    <mergeCell ref="C91:F91"/>
    <mergeCell ref="B93:F93"/>
    <mergeCell ref="C94:F94"/>
    <mergeCell ref="C95:F95"/>
    <mergeCell ref="C96:F96"/>
    <mergeCell ref="C97:F97"/>
    <mergeCell ref="B98:E98"/>
    <mergeCell ref="B100:F100"/>
    <mergeCell ref="D87:F87"/>
    <mergeCell ref="B72:C72"/>
    <mergeCell ref="B73:C73"/>
    <mergeCell ref="B74:C74"/>
    <mergeCell ref="B75:C75"/>
    <mergeCell ref="B77:F77"/>
    <mergeCell ref="C78:D78"/>
    <mergeCell ref="D80:F80"/>
    <mergeCell ref="D81:F81"/>
    <mergeCell ref="D82:F82"/>
    <mergeCell ref="C84:D84"/>
    <mergeCell ref="B86:C86"/>
    <mergeCell ref="B71:F71"/>
    <mergeCell ref="D57:F57"/>
    <mergeCell ref="D58:F58"/>
    <mergeCell ref="B60:E60"/>
    <mergeCell ref="B61:E61"/>
    <mergeCell ref="B62:E62"/>
    <mergeCell ref="B63:E63"/>
    <mergeCell ref="B65:C65"/>
    <mergeCell ref="C66:D66"/>
    <mergeCell ref="D68:F68"/>
    <mergeCell ref="D69:F69"/>
    <mergeCell ref="D70:F70"/>
    <mergeCell ref="D56:F56"/>
    <mergeCell ref="C42:F42"/>
    <mergeCell ref="C43:F43"/>
    <mergeCell ref="C44:F44"/>
    <mergeCell ref="C45:F45"/>
    <mergeCell ref="B47:D47"/>
    <mergeCell ref="B48:C48"/>
    <mergeCell ref="B49:C49"/>
    <mergeCell ref="B50:C50"/>
    <mergeCell ref="B51:C51"/>
    <mergeCell ref="B53:F53"/>
    <mergeCell ref="C54:D54"/>
    <mergeCell ref="C41:F41"/>
    <mergeCell ref="C25:F25"/>
    <mergeCell ref="A26:B26"/>
    <mergeCell ref="A28:B28"/>
    <mergeCell ref="B29:F29"/>
    <mergeCell ref="D30:F30"/>
    <mergeCell ref="D31:F31"/>
    <mergeCell ref="D32:F32"/>
    <mergeCell ref="D33:F33"/>
    <mergeCell ref="D34:F34"/>
    <mergeCell ref="B39:F39"/>
    <mergeCell ref="C40:F40"/>
    <mergeCell ref="C24:F24"/>
    <mergeCell ref="D12:J12"/>
    <mergeCell ref="D13:J13"/>
    <mergeCell ref="D14:J14"/>
    <mergeCell ref="D15:J15"/>
    <mergeCell ref="B19:D19"/>
    <mergeCell ref="B20:D20"/>
    <mergeCell ref="B21:D21"/>
    <mergeCell ref="C22:F22"/>
    <mergeCell ref="C23:F23"/>
    <mergeCell ref="A17:B17"/>
    <mergeCell ref="B18:D18"/>
    <mergeCell ref="D7:E7"/>
    <mergeCell ref="F7:G7"/>
    <mergeCell ref="A9:B9"/>
    <mergeCell ref="C9:J9"/>
    <mergeCell ref="A11:B11"/>
    <mergeCell ref="D11:J11"/>
    <mergeCell ref="D6:E6"/>
    <mergeCell ref="F6:G6"/>
    <mergeCell ref="I6:J6"/>
    <mergeCell ref="A1:M1"/>
    <mergeCell ref="A2:M2"/>
    <mergeCell ref="A3:M3"/>
    <mergeCell ref="A4:M4"/>
    <mergeCell ref="A5:J5"/>
  </mergeCells>
  <pageMargins left="0.7" right="0.7" top="0.75" bottom="0.75" header="0.3" footer="0.3"/>
  <pageSetup scale="35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285750</xdr:colOff>
                    <xdr:row>64</xdr:row>
                    <xdr:rowOff>171450</xdr:rowOff>
                  </from>
                  <to>
                    <xdr:col>1</xdr:col>
                    <xdr:colOff>600075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</xdr:col>
                    <xdr:colOff>285750</xdr:colOff>
                    <xdr:row>65</xdr:row>
                    <xdr:rowOff>171450</xdr:rowOff>
                  </from>
                  <to>
                    <xdr:col>1</xdr:col>
                    <xdr:colOff>600075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</xdr:col>
                    <xdr:colOff>285750</xdr:colOff>
                    <xdr:row>66</xdr:row>
                    <xdr:rowOff>180975</xdr:rowOff>
                  </from>
                  <to>
                    <xdr:col>1</xdr:col>
                    <xdr:colOff>600075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</xdr:col>
                    <xdr:colOff>285750</xdr:colOff>
                    <xdr:row>76</xdr:row>
                    <xdr:rowOff>171450</xdr:rowOff>
                  </from>
                  <to>
                    <xdr:col>1</xdr:col>
                    <xdr:colOff>600075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</xdr:col>
                    <xdr:colOff>285750</xdr:colOff>
                    <xdr:row>78</xdr:row>
                    <xdr:rowOff>180975</xdr:rowOff>
                  </from>
                  <to>
                    <xdr:col>1</xdr:col>
                    <xdr:colOff>600075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</xdr:col>
                    <xdr:colOff>285750</xdr:colOff>
                    <xdr:row>77</xdr:row>
                    <xdr:rowOff>171450</xdr:rowOff>
                  </from>
                  <to>
                    <xdr:col>1</xdr:col>
                    <xdr:colOff>600075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</xdr:col>
                    <xdr:colOff>285750</xdr:colOff>
                    <xdr:row>52</xdr:row>
                    <xdr:rowOff>180975</xdr:rowOff>
                  </from>
                  <to>
                    <xdr:col>1</xdr:col>
                    <xdr:colOff>600075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</xdr:col>
                    <xdr:colOff>285750</xdr:colOff>
                    <xdr:row>53</xdr:row>
                    <xdr:rowOff>171450</xdr:rowOff>
                  </from>
                  <to>
                    <xdr:col>1</xdr:col>
                    <xdr:colOff>600075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1</xdr:col>
                    <xdr:colOff>285750</xdr:colOff>
                    <xdr:row>54</xdr:row>
                    <xdr:rowOff>180975</xdr:rowOff>
                  </from>
                  <to>
                    <xdr:col>1</xdr:col>
                    <xdr:colOff>600075</xdr:colOff>
                    <xdr:row>56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Trip Planning Spreadsheet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Astleford</dc:creator>
  <cp:lastModifiedBy>coneill</cp:lastModifiedBy>
  <cp:lastPrinted>2016-10-21T15:30:42Z</cp:lastPrinted>
  <dcterms:created xsi:type="dcterms:W3CDTF">2016-09-07T16:33:40Z</dcterms:created>
  <dcterms:modified xsi:type="dcterms:W3CDTF">2018-11-06T23:42:12Z</dcterms:modified>
</cp:coreProperties>
</file>